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3"/>
  </bookViews>
  <sheets>
    <sheet name="HKI NH 18-19" sheetId="1" r:id="rId1"/>
    <sheet name="HKII NH 18-19" sheetId="2" r:id="rId2"/>
    <sheet name="HE 18-19" sheetId="3" r:id="rId3"/>
    <sheet name="CA NAM 18-19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<sst xmlns="http://schemas.openxmlformats.org/spreadsheetml/2006/main" count="736" uniqueCount="136">
  <si>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</si>
  <si>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</si>
  <si>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</si>
  <si>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</si>
  <si>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</si>
  <si>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</si>
  <si>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</si>
  <si>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</si>
  <si>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</si>
  <si>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</si>
  <si>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</si>
  <si>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</si>
  <si>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</si>
  <si>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</si>
  <si>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</si>
  <si>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</si>
  <si>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</si>
  <si>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</si>
  <si>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</si>
  <si>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</si>
  <si>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</si>
  <si>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</si>
  <si>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</si>
  <si>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</si>
  <si>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</si>
  <si>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</si>
  <si>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</si>
  <si>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</si>
  <si>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</si>
  <si>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</si>
  <si>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</si>
  <si>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</si>
  <si>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</si>
  <si>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</si>
  <si>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</si>
  <si>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</si>
  <si>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</si>
  <si>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</si>
  <si>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</si>
  <si>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</si>
  <si>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</si>
  <si>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</si>
  <si>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</si>
  <si>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</si>
  <si>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</si>
  <si>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</si>
  <si>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</si>
  <si>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</si>
  <si>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2018 - 2019</t>
  </si>
  <si>
    <t>BẢNG TÍNH KHỐI LƯỢNG CÔNG TÁC TỔ CHỨC THI HỌC KÌ 1 NĂM HỌC 2018 - 2019</t>
  </si>
  <si>
    <t>BẢNG TÍNH KHỐI LƯỢNG CÔNG TÁC TỔ CHỨC THI HỌC KÌ 2 NĂM HỌC 2018 - 2019</t>
  </si>
  <si>
    <t>BẢNG TÍNH KHỐI LƯỢNG CÔNG TÁC TỔ CHỨC THI HÈ 2017-2018 ( TỪ T8/2018)</t>
  </si>
  <si>
    <t>01015009</t>
  </si>
  <si>
    <t>Khoa CN Thông tin</t>
  </si>
  <si>
    <t>Võ Anh Trang</t>
  </si>
  <si>
    <t>01015020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</si>
  <si>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</si>
  <si>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</si>
  <si>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</si>
  <si>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</si>
  <si>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</si>
  <si>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</si>
  <si>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</si>
  <si>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</si>
  <si>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</si>
  <si>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</si>
  <si>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</si>
  <si>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</si>
  <si>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</si>
  <si>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</si>
  <si>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</si>
  <si>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</si>
  <si>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</si>
  <si>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</si>
  <si>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</si>
  <si>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</si>
  <si>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</si>
  <si>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</si>
  <si>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</si>
  <si>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</si>
  <si>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</si>
  <si>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</si>
  <si>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</si>
  <si>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</si>
  <si>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</si>
  <si>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</si>
  <si>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</si>
  <si>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</si>
  <si>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</si>
  <si>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</si>
  <si>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</si>
  <si>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</si>
  <si>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</si>
  <si>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</si>
  <si>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</si>
  <si>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</si>
  <si>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</si>
  <si>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</si>
  <si>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</si>
  <si>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</si>
  <si>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</si>
  <si>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</si>
  <si>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</si>
  <si>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</si>
  <si>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</si>
  <si>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</si>
  <si>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</si>
  <si>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</si>
  <si>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</si>
  <si>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</si>
  <si>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</si>
  <si>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</si>
  <si>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</si>
  <si>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</si>
  <si>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</si>
  <si>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</si>
  <si>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</si>
  <si>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</si>
  <si>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</si>
  <si>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</si>
  <si>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</si>
  <si>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</si>
  <si>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</si>
  <si>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</si>
  <si>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</si>
  <si>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</si>
  <si>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</si>
  <si>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01015044</t>
  </si>
  <si>
    <t xml:space="preserve">Hồ Ngọc Chi </t>
  </si>
  <si>
    <t>01015043</t>
  </si>
  <si>
    <t>Huỳnh Quốc Dũng</t>
  </si>
  <si>
    <t xml:space="preserve">01015045 </t>
  </si>
  <si>
    <t xml:space="preserve">Khoa CN Thông tin </t>
  </si>
  <si>
    <t>Vũ Ngọc Hiển (TG)</t>
  </si>
  <si>
    <t>ĐƠN VỊ: KHAO CÔNG NGHỆ THÔNG TIN</t>
  </si>
  <si>
    <t>ĐƠN VỊ: KHOA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</si>
</sst>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2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27059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34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16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27162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49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134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185</v>
      </c>
      <c r="F10" s="4">
        <f t="shared" si="0"/>
        <v>3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189.5</v>
      </c>
      <c r="N10" s="4">
        <f t="shared" si="0"/>
        <v>111.30000000000001</v>
      </c>
      <c r="O10" s="4">
        <f t="shared" si="0"/>
        <v>110.25</v>
      </c>
      <c r="P10" s="4">
        <f t="shared" si="0"/>
        <v>0</v>
      </c>
      <c r="Q10" s="4">
        <f t="shared" si="0"/>
        <v>0</v>
      </c>
      <c r="R10" s="4">
        <f t="shared" si="0"/>
        <v>221.55</v>
      </c>
      <c r="S10" s="4">
        <f t="shared" si="0"/>
        <v>4293</v>
      </c>
      <c r="T10" s="4">
        <f t="shared" si="0"/>
        <v>4391</v>
      </c>
      <c r="U10" s="4">
        <f t="shared" si="0"/>
        <v>4345</v>
      </c>
      <c r="V10" s="4">
        <f t="shared" si="0"/>
        <v>433.90000000000003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381</v>
      </c>
      <c r="AB10" s="4">
        <f t="shared" si="0"/>
        <v>325</v>
      </c>
      <c r="AC10" s="4">
        <f t="shared" si="0"/>
        <v>381</v>
      </c>
      <c r="AD10" s="4">
        <f t="shared" si="0"/>
        <v>32.5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34.200000000000003</v>
      </c>
      <c r="AT10" s="4">
        <f t="shared" si="0"/>
        <v>912.40000000000009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912.40000000000009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5.3999999999999995</v>
      </c>
      <c r="O14" s="20">
        <v>3.45</v>
      </c>
      <c r="P14" s="20">
        <v>0</v>
      </c>
      <c r="Q14" s="20">
        <v>0</v>
      </c>
      <c r="R14" s="21">
        <v>8.85</v>
      </c>
      <c r="S14" s="20">
        <v>97</v>
      </c>
      <c r="T14" s="20">
        <v>99</v>
      </c>
      <c r="U14" s="20">
        <v>80</v>
      </c>
      <c r="V14" s="22">
        <v>11.600000000000001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26.5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12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12</v>
      </c>
      <c r="N15" s="20">
        <v>1.7999999999999998</v>
      </c>
      <c r="O15" s="20">
        <v>3.15</v>
      </c>
      <c r="P15" s="20">
        <v>0</v>
      </c>
      <c r="Q15" s="20">
        <v>0</v>
      </c>
      <c r="R15" s="21">
        <v>4.9499999999999993</v>
      </c>
      <c r="S15" s="20">
        <v>280</v>
      </c>
      <c r="T15" s="20">
        <v>103</v>
      </c>
      <c r="U15" s="20">
        <v>290</v>
      </c>
      <c r="V15" s="22">
        <v>9.3000000000000007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1.1000000000000001</v>
      </c>
      <c r="AT15" s="21">
        <v>27.4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6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6</v>
      </c>
      <c r="N16" s="20">
        <v>5.5499999999999989</v>
      </c>
      <c r="O16" s="20">
        <v>3</v>
      </c>
      <c r="P16" s="20">
        <v>0</v>
      </c>
      <c r="Q16" s="20">
        <v>0</v>
      </c>
      <c r="R16" s="21">
        <v>8.5499999999999989</v>
      </c>
      <c r="S16" s="20">
        <v>103</v>
      </c>
      <c r="T16" s="20">
        <v>236</v>
      </c>
      <c r="U16" s="20">
        <v>192</v>
      </c>
      <c r="V16" s="22">
        <v>14.700000000000001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1.8</v>
      </c>
      <c r="AT16" s="21">
        <v>31.1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4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4</v>
      </c>
      <c r="N18" s="20">
        <v>4.8</v>
      </c>
      <c r="O18" s="20">
        <v>6.6</v>
      </c>
      <c r="P18" s="20">
        <v>0</v>
      </c>
      <c r="Q18" s="20">
        <v>0</v>
      </c>
      <c r="R18" s="21">
        <v>11.399999999999999</v>
      </c>
      <c r="S18" s="20">
        <v>295</v>
      </c>
      <c r="T18" s="20">
        <v>136</v>
      </c>
      <c r="U18" s="20">
        <v>174</v>
      </c>
      <c r="V18" s="22">
        <v>25.700000000000003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1.1000000000000001</v>
      </c>
      <c r="AT18" s="21">
        <v>42.2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12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12</v>
      </c>
      <c r="N19" s="20">
        <v>3.45</v>
      </c>
      <c r="O19" s="20">
        <v>5.3999999999999995</v>
      </c>
      <c r="P19" s="20">
        <v>0</v>
      </c>
      <c r="Q19" s="20">
        <v>0</v>
      </c>
      <c r="R19" s="21">
        <v>8.85</v>
      </c>
      <c r="S19" s="20">
        <v>110</v>
      </c>
      <c r="T19" s="20">
        <v>155</v>
      </c>
      <c r="U19" s="20">
        <v>206</v>
      </c>
      <c r="V19" s="22">
        <v>5.9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0.5</v>
      </c>
      <c r="AT19" s="21">
        <v>27.3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0.6</v>
      </c>
      <c r="O20" s="20">
        <v>4.2</v>
      </c>
      <c r="P20" s="20">
        <v>0</v>
      </c>
      <c r="Q20" s="20">
        <v>0</v>
      </c>
      <c r="R20" s="21">
        <v>4.8</v>
      </c>
      <c r="S20" s="20">
        <v>31</v>
      </c>
      <c r="T20" s="20">
        <v>236</v>
      </c>
      <c r="U20" s="20">
        <v>41</v>
      </c>
      <c r="V20" s="22">
        <v>22.6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41</v>
      </c>
      <c r="AC20" s="20">
        <v>0</v>
      </c>
      <c r="AD20" s="22">
        <v>4.1000000000000005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31.5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8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8</v>
      </c>
      <c r="N21" s="20">
        <v>4.5</v>
      </c>
      <c r="O21" s="20">
        <v>1.65</v>
      </c>
      <c r="P21" s="20">
        <v>0</v>
      </c>
      <c r="Q21" s="20">
        <v>0</v>
      </c>
      <c r="R21" s="21">
        <v>6.15</v>
      </c>
      <c r="S21" s="20">
        <v>41</v>
      </c>
      <c r="T21" s="20">
        <v>200</v>
      </c>
      <c r="U21" s="20">
        <v>145</v>
      </c>
      <c r="V21" s="22">
        <v>9.6000000000000014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23.8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6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6</v>
      </c>
      <c r="N22" s="20">
        <v>6.1499999999999995</v>
      </c>
      <c r="O22" s="20">
        <v>6.5999999999999988</v>
      </c>
      <c r="P22" s="20">
        <v>0</v>
      </c>
      <c r="Q22" s="20">
        <v>0</v>
      </c>
      <c r="R22" s="21">
        <v>12.749999999999998</v>
      </c>
      <c r="S22" s="20">
        <v>256</v>
      </c>
      <c r="T22" s="20">
        <v>236</v>
      </c>
      <c r="U22" s="20">
        <v>141</v>
      </c>
      <c r="V22" s="22">
        <v>35.1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2.1</v>
      </c>
      <c r="AT22" s="21">
        <v>56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77</v>
      </c>
      <c r="V23" s="22">
        <v>-7.7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-7.7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8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8</v>
      </c>
      <c r="N24" s="20">
        <v>4.2</v>
      </c>
      <c r="O24" s="20">
        <v>5.2500000000000009</v>
      </c>
      <c r="P24" s="20">
        <v>0</v>
      </c>
      <c r="Q24" s="20">
        <v>0</v>
      </c>
      <c r="R24" s="21">
        <v>9.4500000000000011</v>
      </c>
      <c r="S24" s="20">
        <v>182</v>
      </c>
      <c r="T24" s="20">
        <v>203</v>
      </c>
      <c r="U24" s="20">
        <v>207</v>
      </c>
      <c r="V24" s="22">
        <v>17.8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1.4</v>
      </c>
      <c r="AT24" s="21">
        <v>36.700000000000003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8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8</v>
      </c>
      <c r="N25" s="20">
        <v>3.45</v>
      </c>
      <c r="O25" s="20">
        <v>1.9500000000000002</v>
      </c>
      <c r="P25" s="20">
        <v>0</v>
      </c>
      <c r="Q25" s="20">
        <v>0</v>
      </c>
      <c r="R25" s="21">
        <v>5.4</v>
      </c>
      <c r="S25" s="20">
        <v>121</v>
      </c>
      <c r="T25" s="20">
        <v>214</v>
      </c>
      <c r="U25" s="20">
        <v>238</v>
      </c>
      <c r="V25" s="22">
        <v>9.7000000000000011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97</v>
      </c>
      <c r="AC25" s="20">
        <v>0</v>
      </c>
      <c r="AD25" s="22">
        <v>9.7000000000000011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1.7</v>
      </c>
      <c r="AT25" s="21">
        <v>34.5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8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8</v>
      </c>
      <c r="N27" s="20">
        <v>8.6999999999999993</v>
      </c>
      <c r="O27" s="20">
        <v>8.6999999999999993</v>
      </c>
      <c r="P27" s="20">
        <v>0</v>
      </c>
      <c r="Q27" s="20">
        <v>0</v>
      </c>
      <c r="R27" s="21">
        <v>17.399999999999999</v>
      </c>
      <c r="S27" s="20">
        <v>61</v>
      </c>
      <c r="T27" s="20">
        <v>217</v>
      </c>
      <c r="U27" s="20">
        <v>130</v>
      </c>
      <c r="V27" s="22">
        <v>14.8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113</v>
      </c>
      <c r="AC27" s="20">
        <v>0</v>
      </c>
      <c r="AD27" s="22">
        <v>11.3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5</v>
      </c>
      <c r="AT27" s="21">
        <v>56.5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8</v>
      </c>
      <c r="F28" s="18">
        <v>3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12.5</v>
      </c>
      <c r="N28" s="20">
        <v>3</v>
      </c>
      <c r="O28" s="20">
        <v>4.6499999999999995</v>
      </c>
      <c r="P28" s="20">
        <v>0</v>
      </c>
      <c r="Q28" s="20">
        <v>0</v>
      </c>
      <c r="R28" s="21">
        <v>7.6499999999999995</v>
      </c>
      <c r="S28" s="20">
        <v>259</v>
      </c>
      <c r="T28" s="20">
        <v>96</v>
      </c>
      <c r="U28" s="20">
        <v>212</v>
      </c>
      <c r="V28" s="22">
        <v>14.3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1.5</v>
      </c>
      <c r="AT28" s="21">
        <v>36</v>
      </c>
      <c r="AU28" s="2"/>
    </row>
    <row r="29" spans="1:47" ht="37.5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2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2</v>
      </c>
      <c r="N29" s="20">
        <v>5.9999999999999991</v>
      </c>
      <c r="O29" s="20">
        <v>2.85</v>
      </c>
      <c r="P29" s="20">
        <v>0</v>
      </c>
      <c r="Q29" s="20">
        <v>0</v>
      </c>
      <c r="R29" s="21">
        <v>8.85</v>
      </c>
      <c r="S29" s="20">
        <v>70</v>
      </c>
      <c r="T29" s="20">
        <v>0</v>
      </c>
      <c r="U29" s="20">
        <v>67</v>
      </c>
      <c r="V29" s="22">
        <v>0.30000000000000004</v>
      </c>
      <c r="W29" s="20">
        <v>0</v>
      </c>
      <c r="X29" s="20">
        <v>0</v>
      </c>
      <c r="Y29" s="20">
        <v>0</v>
      </c>
      <c r="Z29" s="22">
        <v>0</v>
      </c>
      <c r="AA29" s="20">
        <v>52</v>
      </c>
      <c r="AB29" s="20">
        <v>0</v>
      </c>
      <c r="AC29" s="20">
        <v>52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11.2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4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4</v>
      </c>
      <c r="N30" s="20">
        <v>2.85</v>
      </c>
      <c r="O30" s="20">
        <v>5.85</v>
      </c>
      <c r="P30" s="20">
        <v>0</v>
      </c>
      <c r="Q30" s="20">
        <v>0</v>
      </c>
      <c r="R30" s="21">
        <v>8.6999999999999993</v>
      </c>
      <c r="S30" s="20">
        <v>204</v>
      </c>
      <c r="T30" s="20">
        <v>0</v>
      </c>
      <c r="U30" s="20">
        <v>131</v>
      </c>
      <c r="V30" s="22">
        <v>7.3000000000000007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0.6</v>
      </c>
      <c r="AT30" s="21">
        <v>20.6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8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8</v>
      </c>
      <c r="N31" s="20">
        <v>6.4499999999999993</v>
      </c>
      <c r="O31" s="20">
        <v>2.4</v>
      </c>
      <c r="P31" s="20">
        <v>0</v>
      </c>
      <c r="Q31" s="20">
        <v>0</v>
      </c>
      <c r="R31" s="21">
        <v>8.85</v>
      </c>
      <c r="S31" s="20">
        <v>139</v>
      </c>
      <c r="T31" s="20">
        <v>98</v>
      </c>
      <c r="U31" s="20">
        <v>163</v>
      </c>
      <c r="V31" s="22">
        <v>7.4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1.4</v>
      </c>
      <c r="AT31" s="21">
        <v>25.7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4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4</v>
      </c>
      <c r="N32" s="20">
        <v>3</v>
      </c>
      <c r="O32" s="20">
        <v>2.7</v>
      </c>
      <c r="P32" s="20">
        <v>0</v>
      </c>
      <c r="Q32" s="20">
        <v>0</v>
      </c>
      <c r="R32" s="21">
        <v>5.7</v>
      </c>
      <c r="S32" s="20">
        <v>158</v>
      </c>
      <c r="T32" s="20">
        <v>66</v>
      </c>
      <c r="U32" s="20">
        <v>118</v>
      </c>
      <c r="V32" s="22">
        <v>10.600000000000001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0.5</v>
      </c>
      <c r="AT32" s="21">
        <v>20.8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16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16</v>
      </c>
      <c r="N33" s="20">
        <v>5.7</v>
      </c>
      <c r="O33" s="20">
        <v>5.55</v>
      </c>
      <c r="P33" s="20">
        <v>0</v>
      </c>
      <c r="Q33" s="20">
        <v>0</v>
      </c>
      <c r="R33" s="21">
        <v>11.25</v>
      </c>
      <c r="S33" s="20">
        <v>405</v>
      </c>
      <c r="T33" s="20">
        <v>277</v>
      </c>
      <c r="U33" s="20">
        <v>352</v>
      </c>
      <c r="V33" s="22">
        <v>33</v>
      </c>
      <c r="W33" s="20">
        <v>0</v>
      </c>
      <c r="X33" s="20">
        <v>0</v>
      </c>
      <c r="Y33" s="20">
        <v>0</v>
      </c>
      <c r="Z33" s="22">
        <v>0</v>
      </c>
      <c r="AA33" s="20">
        <v>95</v>
      </c>
      <c r="AB33" s="20">
        <v>0</v>
      </c>
      <c r="AC33" s="20">
        <v>95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0.5</v>
      </c>
      <c r="AT33" s="21">
        <v>60.8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27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27</v>
      </c>
      <c r="N34" s="20">
        <v>9.2999999999999989</v>
      </c>
      <c r="O34" s="20">
        <v>6.7499999999999991</v>
      </c>
      <c r="P34" s="20">
        <v>0</v>
      </c>
      <c r="Q34" s="20">
        <v>0</v>
      </c>
      <c r="R34" s="21">
        <v>16.049999999999997</v>
      </c>
      <c r="S34" s="20">
        <v>432</v>
      </c>
      <c r="T34" s="20">
        <v>386</v>
      </c>
      <c r="U34" s="20">
        <v>213</v>
      </c>
      <c r="V34" s="22">
        <v>60.5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3.2</v>
      </c>
      <c r="AT34" s="21">
        <v>106.8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2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2</v>
      </c>
      <c r="N35" s="20">
        <v>4.95</v>
      </c>
      <c r="O35" s="20">
        <v>1.65</v>
      </c>
      <c r="P35" s="20">
        <v>0</v>
      </c>
      <c r="Q35" s="20">
        <v>0</v>
      </c>
      <c r="R35" s="21">
        <v>6.6</v>
      </c>
      <c r="S35" s="20">
        <v>242</v>
      </c>
      <c r="T35" s="20">
        <v>200</v>
      </c>
      <c r="U35" s="20">
        <v>181</v>
      </c>
      <c r="V35" s="22">
        <v>26.1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1.5</v>
      </c>
      <c r="AT35" s="21">
        <v>36.200000000000003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4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4</v>
      </c>
      <c r="N36" s="20">
        <v>2.85</v>
      </c>
      <c r="O36" s="20">
        <v>4.6500000000000004</v>
      </c>
      <c r="P36" s="20">
        <v>0</v>
      </c>
      <c r="Q36" s="20">
        <v>0</v>
      </c>
      <c r="R36" s="21">
        <v>7.5</v>
      </c>
      <c r="S36" s="20">
        <v>57</v>
      </c>
      <c r="T36" s="20">
        <v>294</v>
      </c>
      <c r="U36" s="20">
        <v>115</v>
      </c>
      <c r="V36" s="22">
        <v>23.6</v>
      </c>
      <c r="W36" s="20">
        <v>0</v>
      </c>
      <c r="X36" s="20">
        <v>0</v>
      </c>
      <c r="Y36" s="20">
        <v>0</v>
      </c>
      <c r="Z36" s="22">
        <v>0</v>
      </c>
      <c r="AA36" s="20">
        <v>45</v>
      </c>
      <c r="AB36" s="20">
        <v>74</v>
      </c>
      <c r="AC36" s="20">
        <v>45</v>
      </c>
      <c r="AD36" s="22">
        <v>7.4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1.2</v>
      </c>
      <c r="AT36" s="21">
        <v>43.7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2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2</v>
      </c>
      <c r="N37" s="20">
        <v>2.5499999999999998</v>
      </c>
      <c r="O37" s="20">
        <v>4.5</v>
      </c>
      <c r="P37" s="20">
        <v>0</v>
      </c>
      <c r="Q37" s="20">
        <v>0</v>
      </c>
      <c r="R37" s="21">
        <v>7.05</v>
      </c>
      <c r="S37" s="20">
        <v>56</v>
      </c>
      <c r="T37" s="20">
        <v>78</v>
      </c>
      <c r="U37" s="20">
        <v>82</v>
      </c>
      <c r="V37" s="22">
        <v>5.2</v>
      </c>
      <c r="W37" s="20">
        <v>0</v>
      </c>
      <c r="X37" s="20">
        <v>0</v>
      </c>
      <c r="Y37" s="20">
        <v>0</v>
      </c>
      <c r="Z37" s="22">
        <v>0</v>
      </c>
      <c r="AA37" s="20">
        <v>52</v>
      </c>
      <c r="AB37" s="20">
        <v>0</v>
      </c>
      <c r="AC37" s="20">
        <v>52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2.7</v>
      </c>
      <c r="AT37" s="21">
        <v>17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10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10</v>
      </c>
      <c r="N38" s="20">
        <v>2.4</v>
      </c>
      <c r="O38" s="20">
        <v>1.7999999999999998</v>
      </c>
      <c r="P38" s="20">
        <v>0</v>
      </c>
      <c r="Q38" s="20">
        <v>0</v>
      </c>
      <c r="R38" s="21">
        <v>4.1999999999999993</v>
      </c>
      <c r="S38" s="20">
        <v>201</v>
      </c>
      <c r="T38" s="20">
        <v>162</v>
      </c>
      <c r="U38" s="20">
        <v>211</v>
      </c>
      <c r="V38" s="22">
        <v>15.200000000000001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2.2999999999999998</v>
      </c>
      <c r="AT38" s="21">
        <v>31.7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20">
        <v>0</v>
      </c>
      <c r="P39" s="20">
        <v>0</v>
      </c>
      <c r="Q39" s="20">
        <v>0</v>
      </c>
      <c r="R39" s="21">
        <v>0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0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0</v>
      </c>
      <c r="AU40" s="2"/>
    </row>
    <row r="41" spans="1:47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</v>
      </c>
      <c r="P44" s="20">
        <v>0</v>
      </c>
      <c r="Q44" s="20">
        <v>0</v>
      </c>
      <c r="R44" s="21">
        <v>0</v>
      </c>
      <c r="S44" s="20">
        <v>0</v>
      </c>
      <c r="T44" s="20">
        <v>0</v>
      </c>
      <c r="U44" s="20">
        <v>0</v>
      </c>
      <c r="V44" s="22">
        <v>0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0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0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4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4</v>
      </c>
      <c r="N46" s="20">
        <v>1.65</v>
      </c>
      <c r="O46" s="20">
        <v>3.6</v>
      </c>
      <c r="P46" s="20">
        <v>0</v>
      </c>
      <c r="Q46" s="20">
        <v>0</v>
      </c>
      <c r="R46" s="21">
        <v>5.25</v>
      </c>
      <c r="S46" s="20">
        <v>158</v>
      </c>
      <c r="T46" s="20">
        <v>222</v>
      </c>
      <c r="U46" s="20">
        <v>176</v>
      </c>
      <c r="V46" s="22">
        <v>20.400000000000002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1.8</v>
      </c>
      <c r="AT46" s="21">
        <v>31.5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8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8</v>
      </c>
      <c r="N47" s="20">
        <v>6.1499999999999986</v>
      </c>
      <c r="O47" s="20">
        <v>6.4499999999999993</v>
      </c>
      <c r="P47" s="20">
        <v>0</v>
      </c>
      <c r="Q47" s="20">
        <v>0</v>
      </c>
      <c r="R47" s="21">
        <v>12.599999999999998</v>
      </c>
      <c r="S47" s="20">
        <v>161</v>
      </c>
      <c r="T47" s="20">
        <v>211</v>
      </c>
      <c r="U47" s="20">
        <v>176</v>
      </c>
      <c r="V47" s="22">
        <v>19.600000000000001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0.6</v>
      </c>
      <c r="AT47" s="21">
        <v>40.799999999999997</v>
      </c>
      <c r="AU47" s="2"/>
    </row>
    <row r="48" spans="1:47" ht="37.5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6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6</v>
      </c>
      <c r="N51" s="20">
        <v>3</v>
      </c>
      <c r="O51" s="20">
        <v>4.0500000000000007</v>
      </c>
      <c r="P51" s="20">
        <v>0</v>
      </c>
      <c r="Q51" s="20">
        <v>0</v>
      </c>
      <c r="R51" s="21">
        <v>7.0500000000000007</v>
      </c>
      <c r="S51" s="20">
        <v>99</v>
      </c>
      <c r="T51" s="20">
        <v>133</v>
      </c>
      <c r="U51" s="20">
        <v>152</v>
      </c>
      <c r="V51" s="22">
        <v>8</v>
      </c>
      <c r="W51" s="20">
        <v>0</v>
      </c>
      <c r="X51" s="20">
        <v>0</v>
      </c>
      <c r="Y51" s="20">
        <v>0</v>
      </c>
      <c r="Z51" s="22">
        <v>0</v>
      </c>
      <c r="AA51" s="20">
        <v>99</v>
      </c>
      <c r="AB51" s="20">
        <v>0</v>
      </c>
      <c r="AC51" s="20">
        <v>99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0.5</v>
      </c>
      <c r="AT51" s="21">
        <v>21.6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2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2</v>
      </c>
      <c r="N52" s="20">
        <v>2.85</v>
      </c>
      <c r="O52" s="20">
        <v>2.85</v>
      </c>
      <c r="P52" s="20">
        <v>0</v>
      </c>
      <c r="Q52" s="20">
        <v>0</v>
      </c>
      <c r="R52" s="21">
        <v>5.7</v>
      </c>
      <c r="S52" s="20">
        <v>75</v>
      </c>
      <c r="T52" s="20">
        <v>133</v>
      </c>
      <c r="U52" s="20">
        <v>75</v>
      </c>
      <c r="V52" s="22">
        <v>13.3</v>
      </c>
      <c r="W52" s="20">
        <v>0</v>
      </c>
      <c r="X52" s="20">
        <v>0</v>
      </c>
      <c r="Y52" s="20">
        <v>0</v>
      </c>
      <c r="Z52" s="22">
        <v>0</v>
      </c>
      <c r="AA52" s="20">
        <v>38</v>
      </c>
      <c r="AB52" s="20">
        <v>0</v>
      </c>
      <c r="AC52" s="20">
        <v>38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1.2</v>
      </c>
      <c r="AT52" s="21">
        <v>22.2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132</v>
      </c>
      <c r="D53" s="17" t="s">
        <v>133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185</v>
      </c>
      <c r="F553" s="5">
        <f t="shared" si="11"/>
        <v>3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189.5</v>
      </c>
      <c r="N553" s="5">
        <f t="shared" si="11"/>
        <v>111.30000000000001</v>
      </c>
      <c r="O553" s="5">
        <f t="shared" si="11"/>
        <v>110.25</v>
      </c>
      <c r="P553" s="5">
        <f t="shared" si="11"/>
        <v>0</v>
      </c>
      <c r="Q553" s="5">
        <f t="shared" si="11"/>
        <v>0</v>
      </c>
      <c r="R553" s="5">
        <f t="shared" si="11"/>
        <v>221.55</v>
      </c>
      <c r="S553" s="5">
        <f t="shared" si="11"/>
        <v>4293</v>
      </c>
      <c r="T553" s="5">
        <f t="shared" si="11"/>
        <v>4391</v>
      </c>
      <c r="U553" s="5"/>
      <c r="V553" s="5">
        <f>SUBTOTAL(9,V12:V552)</f>
        <v>433.90000000000003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381</v>
      </c>
      <c r="AB553" s="5">
        <f>SUBTOTAL(9,AB12:AB552)</f>
        <v>325</v>
      </c>
      <c r="AC553" s="5"/>
      <c r="AD553" s="5">
        <f>SUBTOTAL(9,AD12:AD552)</f>
        <v>32.5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34.200000000000003</v>
      </c>
      <c r="AT553" s="5">
        <f t="shared" si="12"/>
        <v>912.40000000000009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B14" sqref="B14:AT53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135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169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169</v>
      </c>
      <c r="N10" s="4">
        <f t="shared" si="0"/>
        <v>107.39999999999999</v>
      </c>
      <c r="O10" s="4">
        <f t="shared" si="0"/>
        <v>108.15000000000002</v>
      </c>
      <c r="P10" s="4">
        <f t="shared" si="0"/>
        <v>0</v>
      </c>
      <c r="Q10" s="4">
        <f t="shared" si="0"/>
        <v>0</v>
      </c>
      <c r="R10" s="4">
        <f t="shared" si="0"/>
        <v>215.55</v>
      </c>
      <c r="S10" s="4">
        <f t="shared" si="0"/>
        <v>4183</v>
      </c>
      <c r="T10" s="4">
        <f t="shared" si="0"/>
        <v>4249</v>
      </c>
      <c r="U10" s="4">
        <f t="shared" si="0"/>
        <v>4140</v>
      </c>
      <c r="V10" s="4">
        <f t="shared" si="0"/>
        <v>429.19999999999993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270</v>
      </c>
      <c r="AB10" s="4">
        <f t="shared" si="0"/>
        <v>164</v>
      </c>
      <c r="AC10" s="4">
        <f t="shared" si="0"/>
        <v>270</v>
      </c>
      <c r="AD10" s="4">
        <f t="shared" si="0"/>
        <v>16.400000000000002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36.700000000000003</v>
      </c>
      <c r="AT10" s="4">
        <f t="shared" si="0"/>
        <v>867.50000000000011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867.50000000000011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0.75</v>
      </c>
      <c r="O14" s="20">
        <v>1.95</v>
      </c>
      <c r="P14" s="20">
        <v>0</v>
      </c>
      <c r="Q14" s="20">
        <v>0</v>
      </c>
      <c r="R14" s="21">
        <v>2.7</v>
      </c>
      <c r="S14" s="20">
        <v>80</v>
      </c>
      <c r="T14" s="20">
        <v>96</v>
      </c>
      <c r="U14" s="20">
        <v>110</v>
      </c>
      <c r="V14" s="22">
        <v>6.6000000000000005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15.3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2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2</v>
      </c>
      <c r="N15" s="20">
        <v>0</v>
      </c>
      <c r="O15" s="20">
        <v>0.6</v>
      </c>
      <c r="P15" s="20">
        <v>0</v>
      </c>
      <c r="Q15" s="20">
        <v>0</v>
      </c>
      <c r="R15" s="21">
        <v>0.6</v>
      </c>
      <c r="S15" s="20">
        <v>62</v>
      </c>
      <c r="T15" s="20">
        <v>0</v>
      </c>
      <c r="U15" s="20">
        <v>62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2.6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4.05</v>
      </c>
      <c r="O16" s="20">
        <v>5.0999999999999996</v>
      </c>
      <c r="P16" s="20">
        <v>0</v>
      </c>
      <c r="Q16" s="20">
        <v>0</v>
      </c>
      <c r="R16" s="21">
        <v>9.1499999999999986</v>
      </c>
      <c r="S16" s="20">
        <v>0</v>
      </c>
      <c r="T16" s="20">
        <v>70</v>
      </c>
      <c r="U16" s="20">
        <v>0</v>
      </c>
      <c r="V16" s="22">
        <v>7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1.8</v>
      </c>
      <c r="AT16" s="21">
        <v>18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4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4</v>
      </c>
      <c r="N18" s="20">
        <v>6.1499999999999995</v>
      </c>
      <c r="O18" s="20">
        <v>4.8</v>
      </c>
      <c r="P18" s="20">
        <v>0</v>
      </c>
      <c r="Q18" s="20">
        <v>0</v>
      </c>
      <c r="R18" s="21">
        <v>10.95</v>
      </c>
      <c r="S18" s="20">
        <v>197</v>
      </c>
      <c r="T18" s="20">
        <v>275</v>
      </c>
      <c r="U18" s="20">
        <v>190</v>
      </c>
      <c r="V18" s="22">
        <v>28.200000000000003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1.4</v>
      </c>
      <c r="AT18" s="21">
        <v>44.6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16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16</v>
      </c>
      <c r="N19" s="20">
        <v>11.249999999999996</v>
      </c>
      <c r="O19" s="20">
        <v>4.3500000000000005</v>
      </c>
      <c r="P19" s="20">
        <v>0</v>
      </c>
      <c r="Q19" s="20">
        <v>0</v>
      </c>
      <c r="R19" s="21">
        <v>15.599999999999998</v>
      </c>
      <c r="S19" s="20">
        <v>292</v>
      </c>
      <c r="T19" s="20">
        <v>281</v>
      </c>
      <c r="U19" s="20">
        <v>284</v>
      </c>
      <c r="V19" s="22">
        <v>28.900000000000002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0.9</v>
      </c>
      <c r="AT19" s="21">
        <v>61.4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1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1</v>
      </c>
      <c r="N20" s="20">
        <v>1.7999999999999998</v>
      </c>
      <c r="O20" s="20">
        <v>2.5499999999999998</v>
      </c>
      <c r="P20" s="20">
        <v>0</v>
      </c>
      <c r="Q20" s="20">
        <v>0</v>
      </c>
      <c r="R20" s="21">
        <v>4.3499999999999996</v>
      </c>
      <c r="S20" s="20">
        <v>214</v>
      </c>
      <c r="T20" s="20">
        <v>146</v>
      </c>
      <c r="U20" s="20">
        <v>194</v>
      </c>
      <c r="V20" s="22">
        <v>16.600000000000001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1.1000000000000001</v>
      </c>
      <c r="AT20" s="21">
        <v>23.1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6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6</v>
      </c>
      <c r="N21" s="20">
        <v>2.25</v>
      </c>
      <c r="O21" s="20">
        <v>6.7499999999999991</v>
      </c>
      <c r="P21" s="20">
        <v>0</v>
      </c>
      <c r="Q21" s="20">
        <v>0</v>
      </c>
      <c r="R21" s="21">
        <v>9</v>
      </c>
      <c r="S21" s="20">
        <v>104</v>
      </c>
      <c r="T21" s="20">
        <v>104</v>
      </c>
      <c r="U21" s="20">
        <v>97</v>
      </c>
      <c r="V21" s="22">
        <v>11.100000000000001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0.9</v>
      </c>
      <c r="AT21" s="21">
        <v>27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14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14</v>
      </c>
      <c r="N22" s="20">
        <v>4.2</v>
      </c>
      <c r="O22" s="20">
        <v>4.2</v>
      </c>
      <c r="P22" s="20">
        <v>0</v>
      </c>
      <c r="Q22" s="20">
        <v>0</v>
      </c>
      <c r="R22" s="21">
        <v>8.4</v>
      </c>
      <c r="S22" s="20">
        <v>323</v>
      </c>
      <c r="T22" s="20">
        <v>110</v>
      </c>
      <c r="U22" s="20">
        <v>230</v>
      </c>
      <c r="V22" s="22">
        <v>20.3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0.9</v>
      </c>
      <c r="AT22" s="21">
        <v>43.6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6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6</v>
      </c>
      <c r="N24" s="20">
        <v>5.1000000000000005</v>
      </c>
      <c r="O24" s="20">
        <v>3.45</v>
      </c>
      <c r="P24" s="20">
        <v>0</v>
      </c>
      <c r="Q24" s="20">
        <v>0</v>
      </c>
      <c r="R24" s="21">
        <v>8.5500000000000007</v>
      </c>
      <c r="S24" s="20">
        <v>193</v>
      </c>
      <c r="T24" s="20">
        <v>50</v>
      </c>
      <c r="U24" s="20">
        <v>115</v>
      </c>
      <c r="V24" s="22">
        <v>12.8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1.8</v>
      </c>
      <c r="AT24" s="21">
        <v>29.2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10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10</v>
      </c>
      <c r="N25" s="20">
        <v>7.1999999999999993</v>
      </c>
      <c r="O25" s="20">
        <v>7.0499999999999989</v>
      </c>
      <c r="P25" s="20">
        <v>0</v>
      </c>
      <c r="Q25" s="20">
        <v>0</v>
      </c>
      <c r="R25" s="21">
        <v>14.249999999999998</v>
      </c>
      <c r="S25" s="20">
        <v>260</v>
      </c>
      <c r="T25" s="20">
        <v>256</v>
      </c>
      <c r="U25" s="20">
        <v>236</v>
      </c>
      <c r="V25" s="22">
        <v>28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15</v>
      </c>
      <c r="AC25" s="20">
        <v>0</v>
      </c>
      <c r="AD25" s="22">
        <v>1.5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0.9</v>
      </c>
      <c r="AT25" s="21">
        <v>54.7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8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8</v>
      </c>
      <c r="N27" s="20">
        <v>6.75</v>
      </c>
      <c r="O27" s="20">
        <v>6.4499999999999993</v>
      </c>
      <c r="P27" s="20">
        <v>0</v>
      </c>
      <c r="Q27" s="20">
        <v>0</v>
      </c>
      <c r="R27" s="21">
        <v>13.2</v>
      </c>
      <c r="S27" s="20">
        <v>173</v>
      </c>
      <c r="T27" s="20">
        <v>208</v>
      </c>
      <c r="U27" s="20">
        <v>189</v>
      </c>
      <c r="V27" s="22">
        <v>19.200000000000003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6.8</v>
      </c>
      <c r="AT27" s="21">
        <v>47.2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8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8</v>
      </c>
      <c r="N28" s="20">
        <v>5.0999999999999996</v>
      </c>
      <c r="O28" s="20">
        <v>7.1999999999999984</v>
      </c>
      <c r="P28" s="20">
        <v>0</v>
      </c>
      <c r="Q28" s="20">
        <v>0</v>
      </c>
      <c r="R28" s="21">
        <v>12.299999999999997</v>
      </c>
      <c r="S28" s="20">
        <v>132</v>
      </c>
      <c r="T28" s="20">
        <v>121</v>
      </c>
      <c r="U28" s="20">
        <v>114</v>
      </c>
      <c r="V28" s="22">
        <v>13.9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1.5</v>
      </c>
      <c r="AT28" s="21">
        <v>35.700000000000003</v>
      </c>
      <c r="AU28" s="2"/>
    </row>
    <row r="29" spans="1:47" ht="37.5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2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2</v>
      </c>
      <c r="N29" s="20">
        <v>2.25</v>
      </c>
      <c r="O29" s="20">
        <v>4.2</v>
      </c>
      <c r="P29" s="20">
        <v>0</v>
      </c>
      <c r="Q29" s="20">
        <v>0</v>
      </c>
      <c r="R29" s="21">
        <v>6.45</v>
      </c>
      <c r="S29" s="20">
        <v>101</v>
      </c>
      <c r="T29" s="20">
        <v>175</v>
      </c>
      <c r="U29" s="20">
        <v>148</v>
      </c>
      <c r="V29" s="22">
        <v>12.8</v>
      </c>
      <c r="W29" s="20">
        <v>0</v>
      </c>
      <c r="X29" s="20">
        <v>0</v>
      </c>
      <c r="Y29" s="20">
        <v>0</v>
      </c>
      <c r="Z29" s="22">
        <v>0</v>
      </c>
      <c r="AA29" s="20">
        <v>47</v>
      </c>
      <c r="AB29" s="20">
        <v>0</v>
      </c>
      <c r="AC29" s="20">
        <v>47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0.6</v>
      </c>
      <c r="AT29" s="21">
        <v>21.9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4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4</v>
      </c>
      <c r="N30" s="20">
        <v>5.9999999999999991</v>
      </c>
      <c r="O30" s="20">
        <v>3.15</v>
      </c>
      <c r="P30" s="20">
        <v>0</v>
      </c>
      <c r="Q30" s="20">
        <v>0</v>
      </c>
      <c r="R30" s="21">
        <v>9.1499999999999986</v>
      </c>
      <c r="S30" s="20">
        <v>122</v>
      </c>
      <c r="T30" s="20">
        <v>68</v>
      </c>
      <c r="U30" s="20">
        <v>94</v>
      </c>
      <c r="V30" s="22">
        <v>9.6000000000000014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2.6</v>
      </c>
      <c r="AT30" s="21">
        <v>25.4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4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4</v>
      </c>
      <c r="N31" s="20">
        <v>4.9499999999999993</v>
      </c>
      <c r="O31" s="20">
        <v>2.4</v>
      </c>
      <c r="P31" s="20">
        <v>0</v>
      </c>
      <c r="Q31" s="20">
        <v>0</v>
      </c>
      <c r="R31" s="21">
        <v>7.35</v>
      </c>
      <c r="S31" s="20">
        <v>129</v>
      </c>
      <c r="T31" s="20">
        <v>173</v>
      </c>
      <c r="U31" s="20">
        <v>128</v>
      </c>
      <c r="V31" s="22">
        <v>17.400000000000002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0.3</v>
      </c>
      <c r="AT31" s="21">
        <v>29.1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2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2</v>
      </c>
      <c r="N32" s="20">
        <v>2.4</v>
      </c>
      <c r="O32" s="20">
        <v>1.2</v>
      </c>
      <c r="P32" s="20">
        <v>0</v>
      </c>
      <c r="Q32" s="20">
        <v>0</v>
      </c>
      <c r="R32" s="21">
        <v>3.5999999999999996</v>
      </c>
      <c r="S32" s="20">
        <v>190</v>
      </c>
      <c r="T32" s="20">
        <v>137</v>
      </c>
      <c r="U32" s="20">
        <v>145</v>
      </c>
      <c r="V32" s="22">
        <v>18.2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0.5</v>
      </c>
      <c r="AT32" s="21">
        <v>24.3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10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10</v>
      </c>
      <c r="N33" s="20">
        <v>8.8499999999999979</v>
      </c>
      <c r="O33" s="20">
        <v>6.4499999999999984</v>
      </c>
      <c r="P33" s="20">
        <v>0</v>
      </c>
      <c r="Q33" s="20">
        <v>0</v>
      </c>
      <c r="R33" s="21">
        <v>15.299999999999997</v>
      </c>
      <c r="S33" s="20">
        <v>172</v>
      </c>
      <c r="T33" s="20">
        <v>301</v>
      </c>
      <c r="U33" s="20">
        <v>254</v>
      </c>
      <c r="V33" s="22">
        <v>21.900000000000002</v>
      </c>
      <c r="W33" s="20">
        <v>0</v>
      </c>
      <c r="X33" s="20">
        <v>0</v>
      </c>
      <c r="Y33" s="20">
        <v>0</v>
      </c>
      <c r="Z33" s="22">
        <v>0</v>
      </c>
      <c r="AA33" s="20">
        <v>50</v>
      </c>
      <c r="AB33" s="20">
        <v>0</v>
      </c>
      <c r="AC33" s="20">
        <v>50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1.4</v>
      </c>
      <c r="AT33" s="21">
        <v>48.6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22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22</v>
      </c>
      <c r="N34" s="20">
        <v>4.05</v>
      </c>
      <c r="O34" s="20">
        <v>4.2</v>
      </c>
      <c r="P34" s="20">
        <v>0</v>
      </c>
      <c r="Q34" s="20">
        <v>0</v>
      </c>
      <c r="R34" s="21">
        <v>8.25</v>
      </c>
      <c r="S34" s="20">
        <v>245</v>
      </c>
      <c r="T34" s="20">
        <v>410</v>
      </c>
      <c r="U34" s="20">
        <v>328</v>
      </c>
      <c r="V34" s="22">
        <v>32.700000000000003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0.5</v>
      </c>
      <c r="AT34" s="21">
        <v>63.5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2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2</v>
      </c>
      <c r="N35" s="20">
        <v>1.5</v>
      </c>
      <c r="O35" s="20">
        <v>3.9000000000000004</v>
      </c>
      <c r="P35" s="20">
        <v>0</v>
      </c>
      <c r="Q35" s="20">
        <v>0</v>
      </c>
      <c r="R35" s="21">
        <v>5.4</v>
      </c>
      <c r="S35" s="20">
        <v>136</v>
      </c>
      <c r="T35" s="20">
        <v>40</v>
      </c>
      <c r="U35" s="20">
        <v>119</v>
      </c>
      <c r="V35" s="22">
        <v>5.7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3</v>
      </c>
      <c r="AT35" s="21">
        <v>16.100000000000001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10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10</v>
      </c>
      <c r="N36" s="20">
        <v>3</v>
      </c>
      <c r="O36" s="20">
        <v>6</v>
      </c>
      <c r="P36" s="20">
        <v>0</v>
      </c>
      <c r="Q36" s="20">
        <v>0</v>
      </c>
      <c r="R36" s="21">
        <v>9</v>
      </c>
      <c r="S36" s="20">
        <v>158</v>
      </c>
      <c r="T36" s="20">
        <v>242</v>
      </c>
      <c r="U36" s="20">
        <v>208</v>
      </c>
      <c r="V36" s="22">
        <v>19.200000000000003</v>
      </c>
      <c r="W36" s="20">
        <v>0</v>
      </c>
      <c r="X36" s="20">
        <v>0</v>
      </c>
      <c r="Y36" s="20">
        <v>0</v>
      </c>
      <c r="Z36" s="22">
        <v>0</v>
      </c>
      <c r="AA36" s="20">
        <v>15</v>
      </c>
      <c r="AB36" s="20">
        <v>97</v>
      </c>
      <c r="AC36" s="20">
        <v>15</v>
      </c>
      <c r="AD36" s="22">
        <v>9.7000000000000011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3.9</v>
      </c>
      <c r="AT36" s="21">
        <v>51.8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4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4</v>
      </c>
      <c r="N37" s="20">
        <v>4.3500000000000005</v>
      </c>
      <c r="O37" s="20">
        <v>4.2</v>
      </c>
      <c r="P37" s="20">
        <v>0</v>
      </c>
      <c r="Q37" s="20">
        <v>0</v>
      </c>
      <c r="R37" s="21">
        <v>8.5500000000000007</v>
      </c>
      <c r="S37" s="20">
        <v>147</v>
      </c>
      <c r="T37" s="20">
        <v>135</v>
      </c>
      <c r="U37" s="20">
        <v>145</v>
      </c>
      <c r="V37" s="22">
        <v>13.700000000000001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1.7</v>
      </c>
      <c r="AT37" s="21">
        <v>28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5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5</v>
      </c>
      <c r="N38" s="20">
        <v>3.6</v>
      </c>
      <c r="O38" s="20">
        <v>3.15</v>
      </c>
      <c r="P38" s="20">
        <v>0</v>
      </c>
      <c r="Q38" s="20">
        <v>0</v>
      </c>
      <c r="R38" s="21">
        <v>6.75</v>
      </c>
      <c r="S38" s="20">
        <v>114</v>
      </c>
      <c r="T38" s="20">
        <v>187</v>
      </c>
      <c r="U38" s="20">
        <v>145</v>
      </c>
      <c r="V38" s="22">
        <v>15.600000000000001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2.7</v>
      </c>
      <c r="AT38" s="21">
        <v>30.1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20">
        <v>0</v>
      </c>
      <c r="P39" s="20">
        <v>0</v>
      </c>
      <c r="Q39" s="20">
        <v>0</v>
      </c>
      <c r="R39" s="21">
        <v>0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0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11</v>
      </c>
      <c r="T40" s="20">
        <v>0</v>
      </c>
      <c r="U40" s="20">
        <v>29</v>
      </c>
      <c r="V40" s="22">
        <v>-1.8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-1.8</v>
      </c>
      <c r="AU40" s="2"/>
    </row>
    <row r="41" spans="1:47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</v>
      </c>
      <c r="P44" s="20">
        <v>0</v>
      </c>
      <c r="Q44" s="20">
        <v>0</v>
      </c>
      <c r="R44" s="21">
        <v>0</v>
      </c>
      <c r="S44" s="20">
        <v>0</v>
      </c>
      <c r="T44" s="20">
        <v>0</v>
      </c>
      <c r="U44" s="20">
        <v>0</v>
      </c>
      <c r="V44" s="22">
        <v>0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0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0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3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3</v>
      </c>
      <c r="N46" s="20">
        <v>2.4</v>
      </c>
      <c r="O46" s="20">
        <v>7.4999999999999982</v>
      </c>
      <c r="P46" s="20">
        <v>0</v>
      </c>
      <c r="Q46" s="20">
        <v>0</v>
      </c>
      <c r="R46" s="21">
        <v>9.8999999999999986</v>
      </c>
      <c r="S46" s="20">
        <v>105</v>
      </c>
      <c r="T46" s="20">
        <v>166</v>
      </c>
      <c r="U46" s="20">
        <v>92</v>
      </c>
      <c r="V46" s="22">
        <v>17.900000000000002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0.9</v>
      </c>
      <c r="AT46" s="21">
        <v>31.7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10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10</v>
      </c>
      <c r="N47" s="20">
        <v>7.049999999999998</v>
      </c>
      <c r="O47" s="20">
        <v>3.6</v>
      </c>
      <c r="P47" s="20">
        <v>0</v>
      </c>
      <c r="Q47" s="20">
        <v>0</v>
      </c>
      <c r="R47" s="21">
        <v>10.649999999999999</v>
      </c>
      <c r="S47" s="20">
        <v>201</v>
      </c>
      <c r="T47" s="20">
        <v>237</v>
      </c>
      <c r="U47" s="20">
        <v>161</v>
      </c>
      <c r="V47" s="22">
        <v>27.700000000000003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0.3</v>
      </c>
      <c r="AT47" s="21">
        <v>48.7</v>
      </c>
      <c r="AU47" s="2"/>
    </row>
    <row r="48" spans="1:47" ht="37.5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4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4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158</v>
      </c>
      <c r="T51" s="20">
        <v>103</v>
      </c>
      <c r="U51" s="20">
        <v>175</v>
      </c>
      <c r="V51" s="22">
        <v>8.6</v>
      </c>
      <c r="W51" s="20">
        <v>0</v>
      </c>
      <c r="X51" s="20">
        <v>0</v>
      </c>
      <c r="Y51" s="20">
        <v>0</v>
      </c>
      <c r="Z51" s="22">
        <v>0</v>
      </c>
      <c r="AA51" s="20">
        <v>52</v>
      </c>
      <c r="AB51" s="20">
        <v>0</v>
      </c>
      <c r="AC51" s="20">
        <v>52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12.6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6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6</v>
      </c>
      <c r="N52" s="20">
        <v>2.4</v>
      </c>
      <c r="O52" s="20">
        <v>3.75</v>
      </c>
      <c r="P52" s="20">
        <v>0</v>
      </c>
      <c r="Q52" s="20">
        <v>0</v>
      </c>
      <c r="R52" s="21">
        <v>6.15</v>
      </c>
      <c r="S52" s="20">
        <v>164</v>
      </c>
      <c r="T52" s="20">
        <v>158</v>
      </c>
      <c r="U52" s="20">
        <v>148</v>
      </c>
      <c r="V52" s="22">
        <v>17.400000000000002</v>
      </c>
      <c r="W52" s="20">
        <v>0</v>
      </c>
      <c r="X52" s="20">
        <v>0</v>
      </c>
      <c r="Y52" s="20">
        <v>0</v>
      </c>
      <c r="Z52" s="22">
        <v>0</v>
      </c>
      <c r="AA52" s="20">
        <v>53</v>
      </c>
      <c r="AB52" s="20">
        <v>52</v>
      </c>
      <c r="AC52" s="20">
        <v>53</v>
      </c>
      <c r="AD52" s="22">
        <v>5.2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0.3</v>
      </c>
      <c r="AT52" s="21">
        <v>35.1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132</v>
      </c>
      <c r="D53" s="17" t="s">
        <v>133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53</v>
      </c>
      <c r="AB53" s="20">
        <v>0</v>
      </c>
      <c r="AC53" s="20">
        <v>53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169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169</v>
      </c>
      <c r="N553" s="5">
        <f t="shared" si="11"/>
        <v>107.39999999999999</v>
      </c>
      <c r="O553" s="5">
        <f t="shared" si="11"/>
        <v>108.15000000000002</v>
      </c>
      <c r="P553" s="5">
        <f t="shared" si="11"/>
        <v>0</v>
      </c>
      <c r="Q553" s="5">
        <f t="shared" si="11"/>
        <v>0</v>
      </c>
      <c r="R553" s="5">
        <f t="shared" si="11"/>
        <v>215.55</v>
      </c>
      <c r="S553" s="5">
        <f t="shared" si="11"/>
        <v>4183</v>
      </c>
      <c r="T553" s="5">
        <f t="shared" si="11"/>
        <v>4249</v>
      </c>
      <c r="U553" s="5"/>
      <c r="V553" s="5">
        <f>SUBTOTAL(9,V12:V552)</f>
        <v>429.19999999999993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270</v>
      </c>
      <c r="AB553" s="5">
        <f>SUBTOTAL(9,AB12:AB552)</f>
        <v>164</v>
      </c>
      <c r="AC553" s="5"/>
      <c r="AD553" s="5">
        <f>SUBTOTAL(9,AD12:AD552)</f>
        <v>16.400000000000002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36.700000000000003</v>
      </c>
      <c r="AT553" s="5">
        <f t="shared" si="12"/>
        <v>867.50000000000011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A4" workbookViewId="0">
      <selection activeCell="D22" sqref="D22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51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135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34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2</v>
      </c>
      <c r="J10" s="4">
        <f t="shared" si="0"/>
        <v>0</v>
      </c>
      <c r="K10" s="4">
        <f t="shared" si="0"/>
        <v>0</v>
      </c>
      <c r="L10" s="4">
        <f t="shared" si="0"/>
        <v>2</v>
      </c>
      <c r="M10" s="4">
        <f t="shared" si="0"/>
        <v>41</v>
      </c>
      <c r="N10" s="4">
        <f t="shared" si="0"/>
        <v>10.199999999999999</v>
      </c>
      <c r="O10" s="4">
        <f t="shared" si="0"/>
        <v>9.7499999999999982</v>
      </c>
      <c r="P10" s="4">
        <f t="shared" si="0"/>
        <v>9.7499999999999982</v>
      </c>
      <c r="Q10" s="4">
        <f t="shared" si="0"/>
        <v>1</v>
      </c>
      <c r="R10" s="4">
        <f t="shared" si="0"/>
        <v>21.95</v>
      </c>
      <c r="S10" s="4">
        <f t="shared" si="0"/>
        <v>229</v>
      </c>
      <c r="T10" s="4">
        <f t="shared" si="0"/>
        <v>229</v>
      </c>
      <c r="U10" s="4">
        <f t="shared" si="0"/>
        <v>229</v>
      </c>
      <c r="V10" s="4">
        <f t="shared" si="0"/>
        <v>22.9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4</v>
      </c>
      <c r="AJ10" s="4">
        <f t="shared" si="0"/>
        <v>4</v>
      </c>
      <c r="AK10" s="4">
        <f t="shared" si="0"/>
        <v>1.6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4</v>
      </c>
      <c r="AP10" s="4">
        <f t="shared" si="0"/>
        <v>4</v>
      </c>
      <c r="AQ10" s="4">
        <f t="shared" si="0"/>
        <v>3.2</v>
      </c>
      <c r="AR10" s="4">
        <f t="shared" si="0"/>
        <v>0</v>
      </c>
      <c r="AS10" s="4">
        <f t="shared" si="0"/>
        <v>0</v>
      </c>
      <c r="AT10" s="4">
        <f t="shared" si="0"/>
        <v>90.8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90.8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1</v>
      </c>
      <c r="R16" s="21">
        <v>1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4</v>
      </c>
      <c r="AQ16" s="22">
        <v>1.6</v>
      </c>
      <c r="AR16" s="22">
        <v>0</v>
      </c>
      <c r="AS16" s="22">
        <v>0</v>
      </c>
      <c r="AT16" s="21">
        <v>2.6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2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2</v>
      </c>
      <c r="N19" s="20">
        <v>0.45</v>
      </c>
      <c r="O19" s="20">
        <v>0</v>
      </c>
      <c r="P19" s="20">
        <v>0</v>
      </c>
      <c r="Q19" s="20">
        <v>0</v>
      </c>
      <c r="R19" s="21">
        <v>0.45</v>
      </c>
      <c r="S19" s="20">
        <v>0</v>
      </c>
      <c r="T19" s="20">
        <v>0</v>
      </c>
      <c r="U19" s="20">
        <v>12</v>
      </c>
      <c r="V19" s="22">
        <v>-1.2000000000000002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1.3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4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4</v>
      </c>
      <c r="N22" s="20">
        <v>1.2</v>
      </c>
      <c r="O22" s="20">
        <v>1.2</v>
      </c>
      <c r="P22" s="20">
        <v>1.2</v>
      </c>
      <c r="Q22" s="20">
        <v>0</v>
      </c>
      <c r="R22" s="21">
        <v>3.4</v>
      </c>
      <c r="S22" s="20">
        <v>20</v>
      </c>
      <c r="T22" s="20">
        <v>23</v>
      </c>
      <c r="U22" s="20">
        <v>19</v>
      </c>
      <c r="V22" s="22">
        <v>2.4000000000000004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4</v>
      </c>
      <c r="AK22" s="22">
        <v>0.8</v>
      </c>
      <c r="AL22" s="20">
        <v>0</v>
      </c>
      <c r="AM22" s="20">
        <v>0</v>
      </c>
      <c r="AN22" s="22">
        <v>0</v>
      </c>
      <c r="AO22" s="20">
        <v>4</v>
      </c>
      <c r="AP22" s="20">
        <v>0</v>
      </c>
      <c r="AQ22" s="22">
        <v>1.6</v>
      </c>
      <c r="AR22" s="22">
        <v>0</v>
      </c>
      <c r="AS22" s="22">
        <v>0</v>
      </c>
      <c r="AT22" s="21">
        <v>12.2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6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6</v>
      </c>
      <c r="N25" s="20">
        <v>1.35</v>
      </c>
      <c r="O25" s="20">
        <v>2.85</v>
      </c>
      <c r="P25" s="20">
        <v>2.85</v>
      </c>
      <c r="Q25" s="20">
        <v>0</v>
      </c>
      <c r="R25" s="21">
        <v>4.2</v>
      </c>
      <c r="S25" s="20">
        <v>28</v>
      </c>
      <c r="T25" s="20">
        <v>30</v>
      </c>
      <c r="U25" s="20">
        <v>28</v>
      </c>
      <c r="V25" s="22">
        <v>3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13.2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2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2</v>
      </c>
      <c r="N27" s="20">
        <v>2.1</v>
      </c>
      <c r="O27" s="20">
        <v>1.7999999999999998</v>
      </c>
      <c r="P27" s="20">
        <v>1.7999999999999998</v>
      </c>
      <c r="Q27" s="20">
        <v>0</v>
      </c>
      <c r="R27" s="21">
        <v>3.9</v>
      </c>
      <c r="S27" s="20">
        <v>12</v>
      </c>
      <c r="T27" s="20">
        <v>46</v>
      </c>
      <c r="U27" s="20">
        <v>12</v>
      </c>
      <c r="V27" s="22">
        <v>4.6000000000000005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10.5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ht="37.5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2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2</v>
      </c>
      <c r="N31" s="20">
        <v>0</v>
      </c>
      <c r="O31" s="20">
        <v>0.6</v>
      </c>
      <c r="P31" s="20">
        <v>0.6</v>
      </c>
      <c r="Q31" s="20">
        <v>0</v>
      </c>
      <c r="R31" s="21">
        <v>0.6</v>
      </c>
      <c r="S31" s="20">
        <v>8</v>
      </c>
      <c r="T31" s="20">
        <v>0</v>
      </c>
      <c r="U31" s="20">
        <v>8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2.6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6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6</v>
      </c>
      <c r="N33" s="20">
        <v>1.7999999999999998</v>
      </c>
      <c r="O33" s="20">
        <v>1.35</v>
      </c>
      <c r="P33" s="20">
        <v>1.35</v>
      </c>
      <c r="Q33" s="20">
        <v>0</v>
      </c>
      <c r="R33" s="21">
        <v>3.15</v>
      </c>
      <c r="S33" s="20">
        <v>53</v>
      </c>
      <c r="T33" s="20">
        <v>67</v>
      </c>
      <c r="U33" s="20">
        <v>53</v>
      </c>
      <c r="V33" s="22">
        <v>6.7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15.9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2</v>
      </c>
      <c r="F34" s="18">
        <v>0</v>
      </c>
      <c r="G34" s="18">
        <v>0</v>
      </c>
      <c r="H34" s="18">
        <v>0</v>
      </c>
      <c r="I34" s="18">
        <v>2</v>
      </c>
      <c r="J34" s="18">
        <v>0</v>
      </c>
      <c r="K34" s="18">
        <v>0</v>
      </c>
      <c r="L34" s="18">
        <v>2</v>
      </c>
      <c r="M34" s="19">
        <v>9</v>
      </c>
      <c r="N34" s="20">
        <v>1.2</v>
      </c>
      <c r="O34" s="20">
        <v>1.2</v>
      </c>
      <c r="P34" s="20">
        <v>1.2</v>
      </c>
      <c r="Q34" s="20">
        <v>0</v>
      </c>
      <c r="R34" s="21">
        <v>2.4</v>
      </c>
      <c r="S34" s="20">
        <v>23</v>
      </c>
      <c r="T34" s="20">
        <v>20</v>
      </c>
      <c r="U34" s="20">
        <v>12</v>
      </c>
      <c r="V34" s="22">
        <v>3.1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4</v>
      </c>
      <c r="AJ34" s="20">
        <v>0</v>
      </c>
      <c r="AK34" s="22">
        <v>0.8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15.3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4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4</v>
      </c>
      <c r="N36" s="20">
        <v>0.75</v>
      </c>
      <c r="O36" s="20">
        <v>0.75</v>
      </c>
      <c r="P36" s="20">
        <v>0.75</v>
      </c>
      <c r="Q36" s="20">
        <v>0</v>
      </c>
      <c r="R36" s="21">
        <v>1.5</v>
      </c>
      <c r="S36" s="20">
        <v>18</v>
      </c>
      <c r="T36" s="20">
        <v>9</v>
      </c>
      <c r="U36" s="20">
        <v>18</v>
      </c>
      <c r="V36" s="22">
        <v>0.9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6.4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</v>
      </c>
      <c r="O37" s="20">
        <v>0</v>
      </c>
      <c r="P37" s="20">
        <v>0</v>
      </c>
      <c r="Q37" s="20">
        <v>0</v>
      </c>
      <c r="R37" s="21">
        <v>0</v>
      </c>
      <c r="S37" s="20">
        <v>0</v>
      </c>
      <c r="T37" s="20">
        <v>12</v>
      </c>
      <c r="U37" s="20">
        <v>0</v>
      </c>
      <c r="V37" s="22">
        <v>1.2000000000000002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1.2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20">
        <v>0</v>
      </c>
      <c r="P39" s="20">
        <v>0</v>
      </c>
      <c r="Q39" s="20">
        <v>0</v>
      </c>
      <c r="R39" s="21">
        <v>0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0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0</v>
      </c>
      <c r="AU40" s="2"/>
    </row>
    <row r="41" spans="1:47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</v>
      </c>
      <c r="P44" s="20">
        <v>0</v>
      </c>
      <c r="Q44" s="20">
        <v>0</v>
      </c>
      <c r="R44" s="21">
        <v>0</v>
      </c>
      <c r="S44" s="20">
        <v>0</v>
      </c>
      <c r="T44" s="20">
        <v>0</v>
      </c>
      <c r="U44" s="20">
        <v>0</v>
      </c>
      <c r="V44" s="22">
        <v>0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0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0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6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6</v>
      </c>
      <c r="N47" s="20">
        <v>1.35</v>
      </c>
      <c r="O47" s="20">
        <v>0</v>
      </c>
      <c r="P47" s="20">
        <v>0</v>
      </c>
      <c r="Q47" s="20">
        <v>0</v>
      </c>
      <c r="R47" s="21">
        <v>1.35</v>
      </c>
      <c r="S47" s="20">
        <v>67</v>
      </c>
      <c r="T47" s="20">
        <v>22</v>
      </c>
      <c r="U47" s="20">
        <v>67</v>
      </c>
      <c r="V47" s="22">
        <v>2.2000000000000002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9.6</v>
      </c>
      <c r="AU47" s="2"/>
    </row>
    <row r="48" spans="1:47" ht="37.5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0</v>
      </c>
      <c r="T51" s="20">
        <v>0</v>
      </c>
      <c r="U51" s="20">
        <v>0</v>
      </c>
      <c r="V51" s="22">
        <v>0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0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0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132</v>
      </c>
      <c r="D53" s="17" t="s">
        <v>133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34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2</v>
      </c>
      <c r="J553" s="5">
        <f t="shared" si="11"/>
        <v>0</v>
      </c>
      <c r="K553" s="5">
        <f t="shared" si="11"/>
        <v>0</v>
      </c>
      <c r="L553" s="5">
        <f t="shared" si="11"/>
        <v>2</v>
      </c>
      <c r="M553" s="5">
        <f t="shared" si="11"/>
        <v>41</v>
      </c>
      <c r="N553" s="5">
        <f t="shared" si="11"/>
        <v>10.199999999999999</v>
      </c>
      <c r="O553" s="5">
        <f t="shared" si="11"/>
        <v>9.7499999999999982</v>
      </c>
      <c r="P553" s="5">
        <f t="shared" si="11"/>
        <v>9.7499999999999982</v>
      </c>
      <c r="Q553" s="5">
        <f t="shared" si="11"/>
        <v>1</v>
      </c>
      <c r="R553" s="5">
        <f t="shared" si="11"/>
        <v>21.95</v>
      </c>
      <c r="S553" s="5">
        <f t="shared" si="11"/>
        <v>229</v>
      </c>
      <c r="T553" s="5">
        <f t="shared" si="11"/>
        <v>229</v>
      </c>
      <c r="U553" s="5"/>
      <c r="V553" s="5">
        <f>SUBTOTAL(9,V12:V552)</f>
        <v>22.9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4</v>
      </c>
      <c r="AJ553" s="5">
        <f t="shared" si="12"/>
        <v>4</v>
      </c>
      <c r="AK553" s="5">
        <f t="shared" si="12"/>
        <v>1.6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4</v>
      </c>
      <c r="AP553" s="5">
        <f t="shared" si="12"/>
        <v>4</v>
      </c>
      <c r="AQ553" s="5">
        <f t="shared" si="12"/>
        <v>3.2</v>
      </c>
      <c r="AR553" s="5">
        <f t="shared" si="12"/>
        <v>0</v>
      </c>
      <c r="AS553" s="5">
        <f t="shared" si="12"/>
        <v>0</v>
      </c>
      <c r="AT553" s="5">
        <f t="shared" si="12"/>
        <v>90.8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N11:R12"/>
    <mergeCell ref="S11:AH11"/>
    <mergeCell ref="AI11:AQ11"/>
    <mergeCell ref="AR11:AR13"/>
    <mergeCell ref="AS11:AS13"/>
    <mergeCell ref="A11:A13"/>
    <mergeCell ref="B11:B13"/>
    <mergeCell ref="C11:C13"/>
    <mergeCell ref="D11:D13"/>
    <mergeCell ref="E11:M12"/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70" zoomScaleNormal="7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2" t="s">
        <v>43</v>
      </c>
      <c r="B1" s="52"/>
      <c r="C1" s="52"/>
      <c r="D1" s="52"/>
      <c r="E1" s="52"/>
      <c r="F1" s="52"/>
      <c r="G1" s="52"/>
      <c r="AG1" s="53" t="s">
        <v>46</v>
      </c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</row>
    <row r="2" spans="1:47" ht="20.25" x14ac:dyDescent="0.3">
      <c r="A2" s="53" t="s">
        <v>44</v>
      </c>
      <c r="B2" s="53"/>
      <c r="C2" s="53"/>
      <c r="D2" s="53"/>
      <c r="E2" s="53"/>
      <c r="F2" s="53"/>
      <c r="G2" s="53"/>
      <c r="AG2" s="53" t="s">
        <v>47</v>
      </c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</row>
    <row r="3" spans="1:47" ht="20.25" x14ac:dyDescent="0.3">
      <c r="A3" s="53" t="s">
        <v>45</v>
      </c>
      <c r="B3" s="53"/>
      <c r="C3" s="53"/>
      <c r="D3" s="53"/>
      <c r="E3" s="53"/>
      <c r="F3" s="53"/>
      <c r="G3" s="53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5" t="s">
        <v>48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x14ac:dyDescent="0.3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7" spans="1:47" x14ac:dyDescent="0.3">
      <c r="A7" s="55" t="s">
        <v>135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</row>
    <row r="8" spans="1:47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388</v>
      </c>
      <c r="F10" s="4">
        <f t="shared" si="0"/>
        <v>3</v>
      </c>
      <c r="G10" s="4">
        <f t="shared" si="0"/>
        <v>0</v>
      </c>
      <c r="H10" s="4">
        <f t="shared" si="0"/>
        <v>0</v>
      </c>
      <c r="I10" s="4">
        <f t="shared" si="0"/>
        <v>2</v>
      </c>
      <c r="J10" s="4">
        <f t="shared" si="0"/>
        <v>0</v>
      </c>
      <c r="K10" s="4">
        <f t="shared" si="0"/>
        <v>0</v>
      </c>
      <c r="L10" s="4">
        <f t="shared" si="0"/>
        <v>2</v>
      </c>
      <c r="M10" s="4">
        <f t="shared" si="0"/>
        <v>399.5</v>
      </c>
      <c r="N10" s="4">
        <f t="shared" si="0"/>
        <v>228.89999999999995</v>
      </c>
      <c r="O10" s="4">
        <f t="shared" si="0"/>
        <v>228.15</v>
      </c>
      <c r="P10" s="4">
        <f t="shared" si="0"/>
        <v>9.7499999999999982</v>
      </c>
      <c r="Q10" s="4">
        <f t="shared" si="0"/>
        <v>1</v>
      </c>
      <c r="R10" s="4">
        <f t="shared" si="0"/>
        <v>459.05</v>
      </c>
      <c r="S10" s="4">
        <f t="shared" si="0"/>
        <v>8687</v>
      </c>
      <c r="T10" s="4">
        <f t="shared" si="0"/>
        <v>8851</v>
      </c>
      <c r="U10" s="4">
        <f t="shared" si="0"/>
        <v>8699</v>
      </c>
      <c r="V10" s="4">
        <f t="shared" si="0"/>
        <v>883.90000000000009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651</v>
      </c>
      <c r="AB10" s="4">
        <f t="shared" si="0"/>
        <v>489</v>
      </c>
      <c r="AC10" s="4">
        <f t="shared" si="0"/>
        <v>651</v>
      </c>
      <c r="AD10" s="4">
        <f t="shared" si="0"/>
        <v>48.900000000000006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4</v>
      </c>
      <c r="AJ10" s="4">
        <f t="shared" si="0"/>
        <v>4</v>
      </c>
      <c r="AK10" s="4">
        <f t="shared" si="0"/>
        <v>1.6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4</v>
      </c>
      <c r="AP10" s="4">
        <f t="shared" si="0"/>
        <v>4</v>
      </c>
      <c r="AQ10" s="4">
        <f t="shared" si="0"/>
        <v>3.2</v>
      </c>
      <c r="AR10" s="4">
        <f t="shared" si="0"/>
        <v>0</v>
      </c>
      <c r="AS10" s="4">
        <f t="shared" si="0"/>
        <v>70.90000000000002</v>
      </c>
      <c r="AT10" s="4">
        <f t="shared" si="0"/>
        <v>1867.7000000000003</v>
      </c>
    </row>
    <row r="11" spans="1:47" s="7" customFormat="1" x14ac:dyDescent="0.25">
      <c r="A11" s="56" t="s">
        <v>0</v>
      </c>
      <c r="B11" s="51" t="s">
        <v>1</v>
      </c>
      <c r="C11" s="57" t="s">
        <v>2</v>
      </c>
      <c r="D11" s="58" t="s">
        <v>3</v>
      </c>
      <c r="E11" s="51" t="s">
        <v>4</v>
      </c>
      <c r="F11" s="51"/>
      <c r="G11" s="51"/>
      <c r="H11" s="51"/>
      <c r="I11" s="51"/>
      <c r="J11" s="51"/>
      <c r="K11" s="51"/>
      <c r="L11" s="51"/>
      <c r="M11" s="51"/>
      <c r="N11" s="51" t="s">
        <v>5</v>
      </c>
      <c r="O11" s="51"/>
      <c r="P11" s="51"/>
      <c r="Q11" s="51"/>
      <c r="R11" s="51"/>
      <c r="S11" s="51" t="s">
        <v>6</v>
      </c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 t="s">
        <v>7</v>
      </c>
      <c r="AJ11" s="51"/>
      <c r="AK11" s="51"/>
      <c r="AL11" s="51"/>
      <c r="AM11" s="51"/>
      <c r="AN11" s="51"/>
      <c r="AO11" s="51"/>
      <c r="AP11" s="51"/>
      <c r="AQ11" s="51"/>
      <c r="AR11" s="59" t="s">
        <v>8</v>
      </c>
      <c r="AS11" s="59" t="s">
        <v>9</v>
      </c>
      <c r="AT11" s="50" t="s">
        <v>10</v>
      </c>
      <c r="AU11" s="6">
        <f>SUBTOTAL(9,AT:AT)</f>
        <v>1867.7000000000003</v>
      </c>
    </row>
    <row r="12" spans="1:47" s="7" customFormat="1" ht="18.75" customHeight="1" x14ac:dyDescent="0.25">
      <c r="A12" s="56"/>
      <c r="B12" s="56"/>
      <c r="C12" s="57"/>
      <c r="D12" s="58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 t="s">
        <v>11</v>
      </c>
      <c r="T12" s="51"/>
      <c r="U12" s="51"/>
      <c r="V12" s="51"/>
      <c r="W12" s="51" t="s">
        <v>12</v>
      </c>
      <c r="X12" s="51"/>
      <c r="Y12" s="51"/>
      <c r="Z12" s="51"/>
      <c r="AA12" s="51" t="s">
        <v>13</v>
      </c>
      <c r="AB12" s="51"/>
      <c r="AC12" s="51"/>
      <c r="AD12" s="51"/>
      <c r="AE12" s="51" t="s">
        <v>14</v>
      </c>
      <c r="AF12" s="51"/>
      <c r="AG12" s="51"/>
      <c r="AH12" s="51"/>
      <c r="AI12" s="51" t="s">
        <v>11</v>
      </c>
      <c r="AJ12" s="51"/>
      <c r="AK12" s="51"/>
      <c r="AL12" s="51" t="s">
        <v>12</v>
      </c>
      <c r="AM12" s="51"/>
      <c r="AN12" s="51"/>
      <c r="AO12" s="51" t="s">
        <v>14</v>
      </c>
      <c r="AP12" s="51"/>
      <c r="AQ12" s="51"/>
      <c r="AR12" s="59"/>
      <c r="AS12" s="59"/>
      <c r="AT12" s="50"/>
      <c r="AU12" s="6"/>
    </row>
    <row r="13" spans="1:47" s="13" customFormat="1" ht="64.5" x14ac:dyDescent="0.25">
      <c r="A13" s="56"/>
      <c r="B13" s="56"/>
      <c r="C13" s="57"/>
      <c r="D13" s="58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9"/>
      <c r="AS13" s="59"/>
      <c r="AT13" s="50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12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12</v>
      </c>
      <c r="N14" s="20">
        <v>6.1499999999999995</v>
      </c>
      <c r="O14" s="20">
        <v>5.4</v>
      </c>
      <c r="P14" s="20">
        <v>0</v>
      </c>
      <c r="Q14" s="20">
        <v>0</v>
      </c>
      <c r="R14" s="21">
        <v>11.55</v>
      </c>
      <c r="S14" s="20">
        <v>177</v>
      </c>
      <c r="T14" s="20">
        <v>195</v>
      </c>
      <c r="U14" s="20">
        <v>190</v>
      </c>
      <c r="V14" s="22">
        <v>18.200000000000003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41.8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14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14</v>
      </c>
      <c r="N15" s="20">
        <v>1.7999999999999998</v>
      </c>
      <c r="O15" s="20">
        <v>3.75</v>
      </c>
      <c r="P15" s="20">
        <v>0</v>
      </c>
      <c r="Q15" s="20">
        <v>0</v>
      </c>
      <c r="R15" s="21">
        <v>5.5499999999999989</v>
      </c>
      <c r="S15" s="20">
        <v>342</v>
      </c>
      <c r="T15" s="20">
        <v>103</v>
      </c>
      <c r="U15" s="20">
        <v>352</v>
      </c>
      <c r="V15" s="22">
        <v>9.3000000000000007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1.1000000000000001</v>
      </c>
      <c r="AT15" s="21">
        <v>30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6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6</v>
      </c>
      <c r="N16" s="20">
        <v>9.5999999999999979</v>
      </c>
      <c r="O16" s="20">
        <v>8.1</v>
      </c>
      <c r="P16" s="20">
        <v>0</v>
      </c>
      <c r="Q16" s="20">
        <v>1</v>
      </c>
      <c r="R16" s="21">
        <v>18.699999999999996</v>
      </c>
      <c r="S16" s="20">
        <v>103</v>
      </c>
      <c r="T16" s="20">
        <v>306</v>
      </c>
      <c r="U16" s="20">
        <v>192</v>
      </c>
      <c r="V16" s="22">
        <v>21.700000000000003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4</v>
      </c>
      <c r="AQ16" s="22">
        <v>1.6</v>
      </c>
      <c r="AR16" s="22">
        <v>0</v>
      </c>
      <c r="AS16" s="22">
        <v>3.6</v>
      </c>
      <c r="AT16" s="21">
        <v>51.6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8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8</v>
      </c>
      <c r="N18" s="20">
        <v>10.95</v>
      </c>
      <c r="O18" s="20">
        <v>11.399999999999999</v>
      </c>
      <c r="P18" s="20">
        <v>0</v>
      </c>
      <c r="Q18" s="20">
        <v>0</v>
      </c>
      <c r="R18" s="21">
        <v>22.349999999999998</v>
      </c>
      <c r="S18" s="20">
        <v>492</v>
      </c>
      <c r="T18" s="20">
        <v>411</v>
      </c>
      <c r="U18" s="20">
        <v>364</v>
      </c>
      <c r="V18" s="22">
        <v>53.900000000000006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2.5</v>
      </c>
      <c r="AT18" s="21">
        <v>86.8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30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30</v>
      </c>
      <c r="N19" s="20">
        <v>15.149999999999995</v>
      </c>
      <c r="O19" s="20">
        <v>9.75</v>
      </c>
      <c r="P19" s="20">
        <v>0</v>
      </c>
      <c r="Q19" s="20">
        <v>0</v>
      </c>
      <c r="R19" s="21">
        <v>24.899999999999995</v>
      </c>
      <c r="S19" s="20">
        <v>402</v>
      </c>
      <c r="T19" s="20">
        <v>436</v>
      </c>
      <c r="U19" s="20">
        <v>502</v>
      </c>
      <c r="V19" s="22">
        <v>33.6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1.4</v>
      </c>
      <c r="AT19" s="21">
        <v>89.9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1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1</v>
      </c>
      <c r="N20" s="20">
        <v>2.4</v>
      </c>
      <c r="O20" s="20">
        <v>6.75</v>
      </c>
      <c r="P20" s="20">
        <v>0</v>
      </c>
      <c r="Q20" s="20">
        <v>0</v>
      </c>
      <c r="R20" s="21">
        <v>9.1499999999999986</v>
      </c>
      <c r="S20" s="20">
        <v>245</v>
      </c>
      <c r="T20" s="20">
        <v>382</v>
      </c>
      <c r="U20" s="20">
        <v>235</v>
      </c>
      <c r="V20" s="22">
        <v>39.200000000000003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41</v>
      </c>
      <c r="AC20" s="20">
        <v>0</v>
      </c>
      <c r="AD20" s="22">
        <v>4.1000000000000005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1.1000000000000001</v>
      </c>
      <c r="AT20" s="21">
        <v>54.6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14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14</v>
      </c>
      <c r="N21" s="20">
        <v>6.75</v>
      </c>
      <c r="O21" s="20">
        <v>8.3999999999999986</v>
      </c>
      <c r="P21" s="20">
        <v>0</v>
      </c>
      <c r="Q21" s="20">
        <v>0</v>
      </c>
      <c r="R21" s="21">
        <v>15.15</v>
      </c>
      <c r="S21" s="20">
        <v>145</v>
      </c>
      <c r="T21" s="20">
        <v>304</v>
      </c>
      <c r="U21" s="20">
        <v>242</v>
      </c>
      <c r="V21" s="22">
        <v>20.700000000000003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0.9</v>
      </c>
      <c r="AT21" s="21">
        <v>50.8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24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24</v>
      </c>
      <c r="N22" s="20">
        <v>11.549999999999999</v>
      </c>
      <c r="O22" s="20">
        <v>11.999999999999998</v>
      </c>
      <c r="P22" s="20">
        <v>1.2</v>
      </c>
      <c r="Q22" s="20">
        <v>0</v>
      </c>
      <c r="R22" s="21">
        <v>24.549999999999997</v>
      </c>
      <c r="S22" s="20">
        <v>599</v>
      </c>
      <c r="T22" s="20">
        <v>369</v>
      </c>
      <c r="U22" s="20">
        <v>390</v>
      </c>
      <c r="V22" s="22">
        <v>57.800000000000004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4</v>
      </c>
      <c r="AK22" s="22">
        <v>0.8</v>
      </c>
      <c r="AL22" s="20">
        <v>0</v>
      </c>
      <c r="AM22" s="20">
        <v>0</v>
      </c>
      <c r="AN22" s="22">
        <v>0</v>
      </c>
      <c r="AO22" s="20">
        <v>4</v>
      </c>
      <c r="AP22" s="20">
        <v>0</v>
      </c>
      <c r="AQ22" s="22">
        <v>1.6</v>
      </c>
      <c r="AR22" s="22">
        <v>0</v>
      </c>
      <c r="AS22" s="22">
        <v>3</v>
      </c>
      <c r="AT22" s="21">
        <v>111.8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77</v>
      </c>
      <c r="V23" s="22">
        <v>-7.7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-7.7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14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14</v>
      </c>
      <c r="N24" s="20">
        <v>9.3000000000000007</v>
      </c>
      <c r="O24" s="20">
        <v>8.7000000000000011</v>
      </c>
      <c r="P24" s="20">
        <v>0</v>
      </c>
      <c r="Q24" s="20">
        <v>0</v>
      </c>
      <c r="R24" s="21">
        <v>18</v>
      </c>
      <c r="S24" s="20">
        <v>375</v>
      </c>
      <c r="T24" s="20">
        <v>253</v>
      </c>
      <c r="U24" s="20">
        <v>322</v>
      </c>
      <c r="V24" s="22">
        <v>30.6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3.2</v>
      </c>
      <c r="AT24" s="21">
        <v>65.8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24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24</v>
      </c>
      <c r="N25" s="20">
        <v>11.999999999999998</v>
      </c>
      <c r="O25" s="20">
        <v>11.85</v>
      </c>
      <c r="P25" s="20">
        <v>2.85</v>
      </c>
      <c r="Q25" s="20">
        <v>0</v>
      </c>
      <c r="R25" s="21">
        <v>23.849999999999998</v>
      </c>
      <c r="S25" s="20">
        <v>409</v>
      </c>
      <c r="T25" s="20">
        <v>500</v>
      </c>
      <c r="U25" s="20">
        <v>502</v>
      </c>
      <c r="V25" s="22">
        <v>40.700000000000003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112</v>
      </c>
      <c r="AC25" s="20">
        <v>0</v>
      </c>
      <c r="AD25" s="22">
        <v>11.200000000000001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2.6</v>
      </c>
      <c r="AT25" s="21">
        <v>102.4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18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18</v>
      </c>
      <c r="N27" s="20">
        <v>17.55</v>
      </c>
      <c r="O27" s="20">
        <v>16.95</v>
      </c>
      <c r="P27" s="20">
        <v>1.7999999999999998</v>
      </c>
      <c r="Q27" s="20">
        <v>0</v>
      </c>
      <c r="R27" s="21">
        <v>34.5</v>
      </c>
      <c r="S27" s="20">
        <v>246</v>
      </c>
      <c r="T27" s="20">
        <v>471</v>
      </c>
      <c r="U27" s="20">
        <v>331</v>
      </c>
      <c r="V27" s="22">
        <v>38.6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113</v>
      </c>
      <c r="AC27" s="20">
        <v>0</v>
      </c>
      <c r="AD27" s="22">
        <v>11.3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11.8</v>
      </c>
      <c r="AT27" s="21">
        <v>114.2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16</v>
      </c>
      <c r="F28" s="18">
        <v>3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20.5</v>
      </c>
      <c r="N28" s="20">
        <v>8.1</v>
      </c>
      <c r="O28" s="20">
        <v>11.849999999999998</v>
      </c>
      <c r="P28" s="20">
        <v>0</v>
      </c>
      <c r="Q28" s="20">
        <v>0</v>
      </c>
      <c r="R28" s="21">
        <v>19.949999999999996</v>
      </c>
      <c r="S28" s="20">
        <v>391</v>
      </c>
      <c r="T28" s="20">
        <v>217</v>
      </c>
      <c r="U28" s="20">
        <v>326</v>
      </c>
      <c r="V28" s="22">
        <v>28.200000000000003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3</v>
      </c>
      <c r="AT28" s="21">
        <v>71.7</v>
      </c>
      <c r="AU28" s="2"/>
    </row>
    <row r="29" spans="1:47" ht="37.5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4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4</v>
      </c>
      <c r="N29" s="20">
        <v>8.25</v>
      </c>
      <c r="O29" s="20">
        <v>7.0500000000000007</v>
      </c>
      <c r="P29" s="20">
        <v>0</v>
      </c>
      <c r="Q29" s="20">
        <v>0</v>
      </c>
      <c r="R29" s="21">
        <v>15.3</v>
      </c>
      <c r="S29" s="20">
        <v>171</v>
      </c>
      <c r="T29" s="20">
        <v>175</v>
      </c>
      <c r="U29" s="20">
        <v>215</v>
      </c>
      <c r="V29" s="22">
        <v>13.100000000000001</v>
      </c>
      <c r="W29" s="20">
        <v>0</v>
      </c>
      <c r="X29" s="20">
        <v>0</v>
      </c>
      <c r="Y29" s="20">
        <v>0</v>
      </c>
      <c r="Z29" s="22">
        <v>0</v>
      </c>
      <c r="AA29" s="20">
        <v>99</v>
      </c>
      <c r="AB29" s="20">
        <v>0</v>
      </c>
      <c r="AC29" s="20">
        <v>99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0.6</v>
      </c>
      <c r="AT29" s="21">
        <v>33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8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8</v>
      </c>
      <c r="N30" s="20">
        <v>8.85</v>
      </c>
      <c r="O30" s="20">
        <v>9</v>
      </c>
      <c r="P30" s="20">
        <v>0</v>
      </c>
      <c r="Q30" s="20">
        <v>0</v>
      </c>
      <c r="R30" s="21">
        <v>17.849999999999998</v>
      </c>
      <c r="S30" s="20">
        <v>326</v>
      </c>
      <c r="T30" s="20">
        <v>68</v>
      </c>
      <c r="U30" s="20">
        <v>225</v>
      </c>
      <c r="V30" s="22">
        <v>16.900000000000002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3.2</v>
      </c>
      <c r="AT30" s="21">
        <v>46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14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14</v>
      </c>
      <c r="N31" s="20">
        <v>11.399999999999999</v>
      </c>
      <c r="O31" s="20">
        <v>5.3999999999999995</v>
      </c>
      <c r="P31" s="20">
        <v>0.6</v>
      </c>
      <c r="Q31" s="20">
        <v>0</v>
      </c>
      <c r="R31" s="21">
        <v>16.8</v>
      </c>
      <c r="S31" s="20">
        <v>276</v>
      </c>
      <c r="T31" s="20">
        <v>271</v>
      </c>
      <c r="U31" s="20">
        <v>299</v>
      </c>
      <c r="V31" s="22">
        <v>24.800000000000004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1.7</v>
      </c>
      <c r="AT31" s="21">
        <v>57.3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6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6</v>
      </c>
      <c r="N32" s="20">
        <v>5.4</v>
      </c>
      <c r="O32" s="20">
        <v>3.9000000000000004</v>
      </c>
      <c r="P32" s="20">
        <v>0</v>
      </c>
      <c r="Q32" s="20">
        <v>0</v>
      </c>
      <c r="R32" s="21">
        <v>9.3000000000000007</v>
      </c>
      <c r="S32" s="20">
        <v>348</v>
      </c>
      <c r="T32" s="20">
        <v>203</v>
      </c>
      <c r="U32" s="20">
        <v>263</v>
      </c>
      <c r="V32" s="22">
        <v>28.8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1</v>
      </c>
      <c r="AT32" s="21">
        <v>45.1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32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32</v>
      </c>
      <c r="N33" s="20">
        <v>16.349999999999998</v>
      </c>
      <c r="O33" s="20">
        <v>13.349999999999998</v>
      </c>
      <c r="P33" s="20">
        <v>1.35</v>
      </c>
      <c r="Q33" s="20">
        <v>0</v>
      </c>
      <c r="R33" s="21">
        <v>29.699999999999996</v>
      </c>
      <c r="S33" s="20">
        <v>612</v>
      </c>
      <c r="T33" s="20">
        <v>645</v>
      </c>
      <c r="U33" s="20">
        <v>644</v>
      </c>
      <c r="V33" s="22">
        <v>61.300000000000004</v>
      </c>
      <c r="W33" s="20">
        <v>0</v>
      </c>
      <c r="X33" s="20">
        <v>0</v>
      </c>
      <c r="Y33" s="20">
        <v>0</v>
      </c>
      <c r="Z33" s="22">
        <v>0</v>
      </c>
      <c r="AA33" s="20">
        <v>145</v>
      </c>
      <c r="AB33" s="20">
        <v>0</v>
      </c>
      <c r="AC33" s="20">
        <v>145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1.9</v>
      </c>
      <c r="AT33" s="21">
        <v>124.9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51</v>
      </c>
      <c r="F34" s="18">
        <v>0</v>
      </c>
      <c r="G34" s="18">
        <v>0</v>
      </c>
      <c r="H34" s="18">
        <v>0</v>
      </c>
      <c r="I34" s="18">
        <v>2</v>
      </c>
      <c r="J34" s="18">
        <v>0</v>
      </c>
      <c r="K34" s="18">
        <v>0</v>
      </c>
      <c r="L34" s="18">
        <v>2</v>
      </c>
      <c r="M34" s="19">
        <v>58</v>
      </c>
      <c r="N34" s="20">
        <v>14.549999999999997</v>
      </c>
      <c r="O34" s="20">
        <v>12.149999999999999</v>
      </c>
      <c r="P34" s="20">
        <v>1.2</v>
      </c>
      <c r="Q34" s="20">
        <v>0</v>
      </c>
      <c r="R34" s="21">
        <v>26.699999999999996</v>
      </c>
      <c r="S34" s="20">
        <v>700</v>
      </c>
      <c r="T34" s="20">
        <v>816</v>
      </c>
      <c r="U34" s="20">
        <v>553</v>
      </c>
      <c r="V34" s="22">
        <v>96.3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4</v>
      </c>
      <c r="AJ34" s="20">
        <v>0</v>
      </c>
      <c r="AK34" s="22">
        <v>0.8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3.7</v>
      </c>
      <c r="AT34" s="21">
        <v>185.5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4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4</v>
      </c>
      <c r="N35" s="20">
        <v>6.45</v>
      </c>
      <c r="O35" s="20">
        <v>5.5500000000000007</v>
      </c>
      <c r="P35" s="20">
        <v>0</v>
      </c>
      <c r="Q35" s="20">
        <v>0</v>
      </c>
      <c r="R35" s="21">
        <v>12</v>
      </c>
      <c r="S35" s="20">
        <v>378</v>
      </c>
      <c r="T35" s="20">
        <v>240</v>
      </c>
      <c r="U35" s="20">
        <v>300</v>
      </c>
      <c r="V35" s="22">
        <v>31.8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4.5</v>
      </c>
      <c r="AT35" s="21">
        <v>52.3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18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18</v>
      </c>
      <c r="N36" s="20">
        <v>6.6</v>
      </c>
      <c r="O36" s="20">
        <v>11.4</v>
      </c>
      <c r="P36" s="20">
        <v>0.75</v>
      </c>
      <c r="Q36" s="20">
        <v>0</v>
      </c>
      <c r="R36" s="21">
        <v>18</v>
      </c>
      <c r="S36" s="20">
        <v>233</v>
      </c>
      <c r="T36" s="20">
        <v>545</v>
      </c>
      <c r="U36" s="20">
        <v>341</v>
      </c>
      <c r="V36" s="22">
        <v>43.7</v>
      </c>
      <c r="W36" s="20">
        <v>0</v>
      </c>
      <c r="X36" s="20">
        <v>0</v>
      </c>
      <c r="Y36" s="20">
        <v>0</v>
      </c>
      <c r="Z36" s="22">
        <v>0</v>
      </c>
      <c r="AA36" s="20">
        <v>60</v>
      </c>
      <c r="AB36" s="20">
        <v>171</v>
      </c>
      <c r="AC36" s="20">
        <v>60</v>
      </c>
      <c r="AD36" s="22">
        <v>17.100000000000001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5.0999999999999996</v>
      </c>
      <c r="AT36" s="21">
        <v>101.9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6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6</v>
      </c>
      <c r="N37" s="20">
        <v>6.9</v>
      </c>
      <c r="O37" s="20">
        <v>8.6999999999999993</v>
      </c>
      <c r="P37" s="20">
        <v>0</v>
      </c>
      <c r="Q37" s="20">
        <v>0</v>
      </c>
      <c r="R37" s="21">
        <v>15.600000000000001</v>
      </c>
      <c r="S37" s="20">
        <v>203</v>
      </c>
      <c r="T37" s="20">
        <v>225</v>
      </c>
      <c r="U37" s="20">
        <v>227</v>
      </c>
      <c r="V37" s="22">
        <v>20.100000000000001</v>
      </c>
      <c r="W37" s="20">
        <v>0</v>
      </c>
      <c r="X37" s="20">
        <v>0</v>
      </c>
      <c r="Y37" s="20">
        <v>0</v>
      </c>
      <c r="Z37" s="22">
        <v>0</v>
      </c>
      <c r="AA37" s="20">
        <v>52</v>
      </c>
      <c r="AB37" s="20">
        <v>0</v>
      </c>
      <c r="AC37" s="20">
        <v>52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4.4000000000000004</v>
      </c>
      <c r="AT37" s="21">
        <v>46.1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15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15</v>
      </c>
      <c r="N38" s="20">
        <v>6</v>
      </c>
      <c r="O38" s="20">
        <v>4.9499999999999993</v>
      </c>
      <c r="P38" s="20">
        <v>0</v>
      </c>
      <c r="Q38" s="20">
        <v>0</v>
      </c>
      <c r="R38" s="21">
        <v>10.95</v>
      </c>
      <c r="S38" s="20">
        <v>315</v>
      </c>
      <c r="T38" s="20">
        <v>349</v>
      </c>
      <c r="U38" s="20">
        <v>356</v>
      </c>
      <c r="V38" s="22">
        <v>30.800000000000004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5</v>
      </c>
      <c r="AT38" s="21">
        <v>61.8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20">
        <v>0</v>
      </c>
      <c r="P39" s="20">
        <v>0</v>
      </c>
      <c r="Q39" s="20">
        <v>0</v>
      </c>
      <c r="R39" s="21">
        <v>0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0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11</v>
      </c>
      <c r="T40" s="20">
        <v>0</v>
      </c>
      <c r="U40" s="20">
        <v>29</v>
      </c>
      <c r="V40" s="22">
        <v>-1.8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-1.8</v>
      </c>
      <c r="AU40" s="2"/>
    </row>
    <row r="41" spans="1:47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</v>
      </c>
      <c r="P44" s="20">
        <v>0</v>
      </c>
      <c r="Q44" s="20">
        <v>0</v>
      </c>
      <c r="R44" s="21">
        <v>0</v>
      </c>
      <c r="S44" s="20">
        <v>0</v>
      </c>
      <c r="T44" s="20">
        <v>0</v>
      </c>
      <c r="U44" s="20">
        <v>0</v>
      </c>
      <c r="V44" s="22">
        <v>0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0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0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7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7</v>
      </c>
      <c r="N46" s="20">
        <v>4.05</v>
      </c>
      <c r="O46" s="20">
        <v>11.099999999999998</v>
      </c>
      <c r="P46" s="20">
        <v>0</v>
      </c>
      <c r="Q46" s="20">
        <v>0</v>
      </c>
      <c r="R46" s="21">
        <v>15.149999999999999</v>
      </c>
      <c r="S46" s="20">
        <v>263</v>
      </c>
      <c r="T46" s="20">
        <v>388</v>
      </c>
      <c r="U46" s="20">
        <v>268</v>
      </c>
      <c r="V46" s="22">
        <v>38.300000000000004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2.7</v>
      </c>
      <c r="AT46" s="21">
        <v>63.2</v>
      </c>
      <c r="AU46" s="2"/>
    </row>
    <row r="47" spans="1:47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24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24</v>
      </c>
      <c r="N47" s="20">
        <v>14.549999999999995</v>
      </c>
      <c r="O47" s="20">
        <v>10.049999999999999</v>
      </c>
      <c r="P47" s="20">
        <v>0</v>
      </c>
      <c r="Q47" s="20">
        <v>0</v>
      </c>
      <c r="R47" s="21">
        <v>24.599999999999998</v>
      </c>
      <c r="S47" s="20">
        <v>429</v>
      </c>
      <c r="T47" s="20">
        <v>452</v>
      </c>
      <c r="U47" s="20">
        <v>404</v>
      </c>
      <c r="V47" s="22">
        <v>47.7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0.89999999999999991</v>
      </c>
      <c r="AT47" s="21">
        <v>97.2</v>
      </c>
      <c r="AU47" s="2"/>
    </row>
    <row r="48" spans="1:47" ht="37.5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10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10</v>
      </c>
      <c r="N51" s="20">
        <v>3</v>
      </c>
      <c r="O51" s="20">
        <v>4.0500000000000007</v>
      </c>
      <c r="P51" s="20">
        <v>0</v>
      </c>
      <c r="Q51" s="20">
        <v>0</v>
      </c>
      <c r="R51" s="21">
        <v>7.0500000000000007</v>
      </c>
      <c r="S51" s="20">
        <v>257</v>
      </c>
      <c r="T51" s="20">
        <v>236</v>
      </c>
      <c r="U51" s="20">
        <v>327</v>
      </c>
      <c r="V51" s="22">
        <v>16.600000000000001</v>
      </c>
      <c r="W51" s="20">
        <v>0</v>
      </c>
      <c r="X51" s="20">
        <v>0</v>
      </c>
      <c r="Y51" s="20">
        <v>0</v>
      </c>
      <c r="Z51" s="22">
        <v>0</v>
      </c>
      <c r="AA51" s="20">
        <v>151</v>
      </c>
      <c r="AB51" s="20">
        <v>0</v>
      </c>
      <c r="AC51" s="20">
        <v>151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0.5</v>
      </c>
      <c r="AT51" s="21">
        <v>34.200000000000003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8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8</v>
      </c>
      <c r="N52" s="20">
        <v>5.25</v>
      </c>
      <c r="O52" s="20">
        <v>6.6</v>
      </c>
      <c r="P52" s="20">
        <v>0</v>
      </c>
      <c r="Q52" s="20">
        <v>0</v>
      </c>
      <c r="R52" s="21">
        <v>11.850000000000001</v>
      </c>
      <c r="S52" s="20">
        <v>239</v>
      </c>
      <c r="T52" s="20">
        <v>291</v>
      </c>
      <c r="U52" s="20">
        <v>223</v>
      </c>
      <c r="V52" s="22">
        <v>30.700000000000003</v>
      </c>
      <c r="W52" s="20">
        <v>0</v>
      </c>
      <c r="X52" s="20">
        <v>0</v>
      </c>
      <c r="Y52" s="20">
        <v>0</v>
      </c>
      <c r="Z52" s="22">
        <v>0</v>
      </c>
      <c r="AA52" s="20">
        <v>91</v>
      </c>
      <c r="AB52" s="20">
        <v>52</v>
      </c>
      <c r="AC52" s="20">
        <v>91</v>
      </c>
      <c r="AD52" s="22">
        <v>5.2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1.5</v>
      </c>
      <c r="AT52" s="21">
        <v>57.3</v>
      </c>
      <c r="AU52" s="2"/>
    </row>
    <row r="53" spans="1:47" x14ac:dyDescent="0.3">
      <c r="A53" s="14">
        <f>IF(D53="","",SUBTOTAL(3,$D$14:D53))</f>
        <v>40</v>
      </c>
      <c r="B53" s="15" t="s">
        <v>131</v>
      </c>
      <c r="C53" s="16" t="s">
        <v>132</v>
      </c>
      <c r="D53" s="17" t="s">
        <v>133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53</v>
      </c>
      <c r="AB53" s="20">
        <v>0</v>
      </c>
      <c r="AC53" s="20">
        <v>53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388</v>
      </c>
      <c r="F553" s="5">
        <f t="shared" si="11"/>
        <v>3</v>
      </c>
      <c r="G553" s="5">
        <f t="shared" si="11"/>
        <v>0</v>
      </c>
      <c r="H553" s="5">
        <f t="shared" si="11"/>
        <v>0</v>
      </c>
      <c r="I553" s="5">
        <f t="shared" si="11"/>
        <v>2</v>
      </c>
      <c r="J553" s="5">
        <f t="shared" si="11"/>
        <v>0</v>
      </c>
      <c r="K553" s="5">
        <f t="shared" si="11"/>
        <v>0</v>
      </c>
      <c r="L553" s="5">
        <f t="shared" si="11"/>
        <v>2</v>
      </c>
      <c r="M553" s="5">
        <f t="shared" si="11"/>
        <v>399.5</v>
      </c>
      <c r="N553" s="5">
        <f t="shared" si="11"/>
        <v>228.89999999999995</v>
      </c>
      <c r="O553" s="5">
        <f t="shared" si="11"/>
        <v>228.15</v>
      </c>
      <c r="P553" s="5">
        <f t="shared" si="11"/>
        <v>9.7499999999999982</v>
      </c>
      <c r="Q553" s="5">
        <f t="shared" si="11"/>
        <v>1</v>
      </c>
      <c r="R553" s="5">
        <f t="shared" si="11"/>
        <v>459.05</v>
      </c>
      <c r="S553" s="5">
        <f t="shared" si="11"/>
        <v>8687</v>
      </c>
      <c r="T553" s="5">
        <f t="shared" si="11"/>
        <v>8851</v>
      </c>
      <c r="U553" s="5"/>
      <c r="V553" s="5">
        <f>SUBTOTAL(9,V12:V552)</f>
        <v>883.90000000000009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651</v>
      </c>
      <c r="AB553" s="5">
        <f>SUBTOTAL(9,AB12:AB552)</f>
        <v>489</v>
      </c>
      <c r="AC553" s="5"/>
      <c r="AD553" s="5">
        <f>SUBTOTAL(9,AD12:AD552)</f>
        <v>48.900000000000006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4</v>
      </c>
      <c r="AJ553" s="5">
        <f t="shared" si="12"/>
        <v>4</v>
      </c>
      <c r="AK553" s="5">
        <f t="shared" si="12"/>
        <v>1.6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4</v>
      </c>
      <c r="AP553" s="5">
        <f t="shared" si="12"/>
        <v>4</v>
      </c>
      <c r="AQ553" s="5">
        <f t="shared" si="12"/>
        <v>3.2</v>
      </c>
      <c r="AR553" s="5">
        <f t="shared" si="12"/>
        <v>0</v>
      </c>
      <c r="AS553" s="5">
        <f t="shared" si="12"/>
        <v>70.90000000000002</v>
      </c>
      <c r="AT553" s="5">
        <f t="shared" si="12"/>
        <v>1867.7000000000003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  <mergeCell ref="AG1:AT1"/>
    <mergeCell ref="AG2:AT2"/>
    <mergeCell ref="AG3:AT3"/>
    <mergeCell ref="A5:AT6"/>
    <mergeCell ref="A7:AT8"/>
    <mergeCell ref="C11:C13"/>
    <mergeCell ref="D11:D13"/>
    <mergeCell ref="E11:M12"/>
    <mergeCell ref="N11:R12"/>
    <mergeCell ref="A1:G1"/>
    <mergeCell ref="A2:G2"/>
    <mergeCell ref="A3:G3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18-19</vt:lpstr>
      <vt:lpstr>HKII NH 18-19</vt:lpstr>
      <vt:lpstr>HE 18-19</vt:lpstr>
      <vt:lpstr>CA NAM 18-19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2019-08-07T01:00:45Z</dcterms:modified>
</cp:coreProperties>
</file>